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смета" sheetId="1" r:id="rId1"/>
    <sheet name="бюджетная роспись" sheetId="2" r:id="rId2"/>
  </sheets>
  <definedNames/>
  <calcPr fullCalcOnLoad="1"/>
</workbook>
</file>

<file path=xl/sharedStrings.xml><?xml version="1.0" encoding="utf-8"?>
<sst xmlns="http://schemas.openxmlformats.org/spreadsheetml/2006/main" count="718" uniqueCount="170">
  <si>
    <t>Дата</t>
  </si>
  <si>
    <t>по ОКПО</t>
  </si>
  <si>
    <t>Форма по ОКУД</t>
  </si>
  <si>
    <t>Приложение № 1 к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</si>
  <si>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</t>
  </si>
  <si>
    <t>Российской Федерации от 20 ноября 2007 г. № 112н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</si>
  <si>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</si>
  <si>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</si>
  <si>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</si>
  <si>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</si>
  <si>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</si>
  <si>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</si>
  <si>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</si>
  <si>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</si>
  <si>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</si>
  <si>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</si>
  <si>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</si>
  <si>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</si>
  <si>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</si>
  <si>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</si>
  <si>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</si>
  <si>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по ОКВ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</si>
  <si>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</si>
  <si>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</si>
  <si>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</si>
  <si>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</si>
  <si>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</si>
  <si>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</si>
  <si>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</si>
  <si>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</si>
  <si>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</si>
  <si>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</si>
  <si>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</si>
  <si>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</si>
  <si>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Сумма</t>
  </si>
  <si>
    <t>раздела</t>
  </si>
  <si>
    <t>подраздела</t>
  </si>
  <si>
    <t>целевой статьи</t>
  </si>
  <si>
    <t>вида</t>
  </si>
  <si>
    <t>расходов</t>
  </si>
  <si>
    <t>КОСГУ</t>
  </si>
  <si>
    <t>код аналитического</t>
  </si>
  <si>
    <t>показателя*</t>
  </si>
  <si>
    <t>Итого по коду БК (по коду раздела)</t>
  </si>
  <si>
    <t>Руководитель учреждения</t>
  </si>
  <si>
    <t>(уполномоченное лицо)</t>
  </si>
  <si>
    <t>Номер страницы</t>
  </si>
  <si>
    <t>Всего страниц</t>
  </si>
  <si>
    <t>Исполнитель</t>
  </si>
  <si>
    <t>Всего</t>
  </si>
  <si>
    <t>(должность)</t>
  </si>
  <si>
    <t>от «</t>
  </si>
  <si>
    <t>декабря</t>
  </si>
  <si>
    <t>02211010010</t>
  </si>
  <si>
    <t>791</t>
  </si>
  <si>
    <t>Российский рубль</t>
  </si>
  <si>
    <t>Заработная плата</t>
  </si>
  <si>
    <t>01</t>
  </si>
  <si>
    <t>121</t>
  </si>
  <si>
    <t>211</t>
  </si>
  <si>
    <t>Начисления на оплату труда</t>
  </si>
  <si>
    <t>213</t>
  </si>
  <si>
    <t>04</t>
  </si>
  <si>
    <t>852</t>
  </si>
  <si>
    <t>242</t>
  </si>
  <si>
    <t>225.2</t>
  </si>
  <si>
    <t>Текущий ремонт</t>
  </si>
  <si>
    <t>225.6</t>
  </si>
  <si>
    <t>Другие расходы по содержанию имущества</t>
  </si>
  <si>
    <t>Услуги в области информационных технологий</t>
  </si>
  <si>
    <t>226.7</t>
  </si>
  <si>
    <t xml:space="preserve">Уплата налога на имущество организаций и земельного налога </t>
  </si>
  <si>
    <t>Уплата прочих налогов, сборов и иных платежей</t>
  </si>
  <si>
    <t>Иные расходы, связанные с увеличением стоимости матер. Запасов</t>
  </si>
  <si>
    <t>244</t>
  </si>
  <si>
    <t>Услуги связи и Интернет</t>
  </si>
  <si>
    <t>221</t>
  </si>
  <si>
    <t>Оплата услуг потребления электроэнергии</t>
  </si>
  <si>
    <t>223.6</t>
  </si>
  <si>
    <t>Услуги по страхованию</t>
  </si>
  <si>
    <t>Иные работы и услуги</t>
  </si>
  <si>
    <t>226.10</t>
  </si>
  <si>
    <t>11</t>
  </si>
  <si>
    <t>870</t>
  </si>
  <si>
    <t>Резервный фонд</t>
  </si>
  <si>
    <t>02</t>
  </si>
  <si>
    <t>03</t>
  </si>
  <si>
    <t>05</t>
  </si>
  <si>
    <t>225.1</t>
  </si>
  <si>
    <t>540</t>
  </si>
  <si>
    <t>09</t>
  </si>
  <si>
    <t>Начальник учреждения</t>
  </si>
  <si>
    <t>Шаймухаметова Ольга Султангареевна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</si>
  <si>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соглашениями(пенсионное обеспечение)</t>
  </si>
  <si>
    <t>по ОКТМО</t>
  </si>
  <si>
    <t>99</t>
  </si>
  <si>
    <t>999</t>
  </si>
  <si>
    <t>9900002030</t>
  </si>
  <si>
    <t>9900002040</t>
  </si>
  <si>
    <t>9900051180</t>
  </si>
  <si>
    <t>0900103150</t>
  </si>
  <si>
    <t>2030174040</t>
  </si>
  <si>
    <t>1200141870</t>
  </si>
  <si>
    <t>2010106050</t>
  </si>
  <si>
    <t>Содержание имущества</t>
  </si>
  <si>
    <t>9900099999</t>
  </si>
  <si>
    <t>12</t>
  </si>
  <si>
    <t>Другие вопросы в национальной экономике</t>
  </si>
  <si>
    <t>129</t>
  </si>
  <si>
    <t>226.2</t>
  </si>
  <si>
    <t>2010174040</t>
  </si>
  <si>
    <t>10</t>
  </si>
  <si>
    <t>Прочие работы и услуги</t>
  </si>
  <si>
    <t>251.1</t>
  </si>
  <si>
    <t>853</t>
  </si>
  <si>
    <t>9900007500</t>
  </si>
  <si>
    <t>9900074000</t>
  </si>
  <si>
    <t>227</t>
  </si>
  <si>
    <t>1900174040</t>
  </si>
  <si>
    <t>2300103380</t>
  </si>
  <si>
    <t>2020174040</t>
  </si>
  <si>
    <t>Проведение выборов и референдумов</t>
  </si>
  <si>
    <t>07</t>
  </si>
  <si>
    <t>9900000200</t>
  </si>
  <si>
    <t>Физическая культура, Иные расходы, относящиеся к прочим</t>
  </si>
  <si>
    <t>Обеспечение пожарной безопасности, Иные работы и услуги</t>
  </si>
  <si>
    <t>Обеспечение пожарной безопасности,Иные расходы, связанные с увеличением стоимости матер. Запасов</t>
  </si>
  <si>
    <t>Текущий ремонт уличного освещения</t>
  </si>
  <si>
    <t>346</t>
  </si>
  <si>
    <t>Иные расходы, связанные с увеличением стоимости матер. Запасов(ГСМ)</t>
  </si>
  <si>
    <t>Иные расходы, связанные с увеличением стоимости матер. Запасов (канц.тов,запчасти)</t>
  </si>
  <si>
    <t>297</t>
  </si>
  <si>
    <t>344</t>
  </si>
  <si>
    <t>349</t>
  </si>
  <si>
    <t>Условно утвержденные расходы</t>
  </si>
  <si>
    <t>291</t>
  </si>
  <si>
    <t>29</t>
  </si>
  <si>
    <t>343.2</t>
  </si>
  <si>
    <t xml:space="preserve">к Порядку составления и ведения сводной бюджетной росписи  бюджета сельского поселения муниципального района Шаранский район Республики Башкортостан и бюджетных росписей главных распорядителей средств бюджета сельского поселения муниципального района Шаранский район Республики Башкортостан (главных администраторов источников финансирования дефицита бюджета сельского поселения муниципального района Шаранский район Республики Башкортостан)              </t>
  </si>
  <si>
    <t>19</t>
  </si>
  <si>
    <t>29,12,2019</t>
  </si>
  <si>
    <t>БЮДЖЕТНАЯ СМЕТА НА 2020-2021-2022 годы.</t>
  </si>
  <si>
    <t>223.8</t>
  </si>
  <si>
    <t>Оплата услуг обращения ТКО</t>
  </si>
  <si>
    <t>Увеличение стоимости неисключительных прав на результаты интеллектуальной деятельности с определенным сроком полезного использования
ГАРАНТ.РУ: http://www.garant.ru/consult/budget/1237233/#ixzz66GxIiibJ</t>
  </si>
  <si>
    <t>353</t>
  </si>
  <si>
    <t>1800103330</t>
  </si>
  <si>
    <t>1900124300</t>
  </si>
  <si>
    <t>1300174040</t>
  </si>
  <si>
    <t>Мединцинские услуги и санитарно-эпидемиологические работы и услуги</t>
  </si>
  <si>
    <t>226.9</t>
  </si>
  <si>
    <t>06</t>
  </si>
  <si>
    <t>Иные расходы, связанные с увеличением основных средств</t>
  </si>
  <si>
    <t>312</t>
  </si>
  <si>
    <t>224</t>
  </si>
  <si>
    <t>Арендная плата за пользование имуществом</t>
  </si>
  <si>
    <t>Услуги по содержанию имущества</t>
  </si>
  <si>
    <t>Глава сельского поселения Базгиевский сельсовет</t>
  </si>
  <si>
    <t>Администрация сельского поселения Базгиевский сельсовет муниципального района Шаранский район Республики Башкортостан</t>
  </si>
  <si>
    <t>Закиров Т.А.</t>
  </si>
  <si>
    <t>СВОДНАЯ БЮДЖЕТНАЯ РОСПИСЬ БЮДЖЕТА СЕЛЬСКОГО ПОСЕЛЕНИЯ Базгиевский СЕЛЬСОВЕТ МУНИЦИПАЛЬНОГО РАЙОНА РЕСПУБЛИКИ БАШКОРТОСТАН НА 2019 ГОД И НА ПЛАНОВЫЙ ПЕРИОД 2020-2021 ГОДОВ</t>
  </si>
  <si>
    <t>Закиров Тагир Аглямович</t>
  </si>
  <si>
    <t>Бюджет  сельского поселения Базгиевский сельсовет муниципального района Шаранский район РБ</t>
  </si>
  <si>
    <t>80658410</t>
  </si>
  <si>
    <t>04278135</t>
  </si>
  <si>
    <t>техобслуживание</t>
  </si>
  <si>
    <t>Услуги по текущему ремонту</t>
  </si>
  <si>
    <t>1320174040</t>
  </si>
  <si>
    <t>1340174040</t>
  </si>
  <si>
    <t xml:space="preserve">Увеличение стоимости неисключительных прав на результаты интеллектуальной деятельности с определенным сроком полезного использования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</si>
</sst>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"/>
      <name val="Times New Roman"/>
      <family val="1"/>
    </font>
    <font>
      <b/>
      <sz val="7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5" fillId="32" borderId="0" xfId="0" applyNumberFormat="1" applyFont="1" applyFill="1" applyBorder="1" applyAlignment="1">
      <alignment horizontal="center"/>
    </xf>
    <xf numFmtId="0" fontId="1" fillId="32" borderId="0" xfId="0" applyNumberFormat="1" applyFont="1" applyFill="1" applyBorder="1" applyAlignment="1">
      <alignment horizontal="center"/>
    </xf>
    <xf numFmtId="0" fontId="11" fillId="32" borderId="0" xfId="0" applyNumberFormat="1" applyFont="1" applyFill="1" applyBorder="1" applyAlignment="1">
      <alignment horizontal="center" vertical="top"/>
    </xf>
    <xf numFmtId="0" fontId="4" fillId="32" borderId="0" xfId="0" applyNumberFormat="1" applyFont="1" applyFill="1" applyBorder="1" applyAlignment="1">
      <alignment horizontal="center" vertical="top"/>
    </xf>
    <xf numFmtId="0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4" fillId="32" borderId="14" xfId="0" applyNumberFormat="1" applyFont="1" applyFill="1" applyBorder="1" applyAlignment="1">
      <alignment horizontal="left" wrapText="1"/>
    </xf>
    <xf numFmtId="0" fontId="14" fillId="32" borderId="15" xfId="0" applyNumberFormat="1" applyFont="1" applyFill="1" applyBorder="1" applyAlignment="1">
      <alignment horizontal="left" wrapText="1"/>
    </xf>
    <xf numFmtId="0" fontId="14" fillId="32" borderId="16" xfId="0" applyNumberFormat="1" applyFont="1" applyFill="1" applyBorder="1" applyAlignment="1">
      <alignment horizontal="left" wrapText="1"/>
    </xf>
    <xf numFmtId="49" fontId="14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2" fontId="14" fillId="32" borderId="10" xfId="0" applyNumberFormat="1" applyFont="1" applyFill="1" applyBorder="1" applyAlignment="1">
      <alignment horizontal="center"/>
    </xf>
    <xf numFmtId="2" fontId="14" fillId="32" borderId="11" xfId="0" applyNumberFormat="1" applyFont="1" applyFill="1" applyBorder="1" applyAlignment="1">
      <alignment horizontal="center"/>
    </xf>
    <xf numFmtId="2" fontId="14" fillId="32" borderId="12" xfId="0" applyNumberFormat="1" applyFont="1" applyFill="1" applyBorder="1" applyAlignment="1">
      <alignment horizontal="center"/>
    </xf>
    <xf numFmtId="0" fontId="14" fillId="0" borderId="13" xfId="0" applyNumberFormat="1" applyFont="1" applyBorder="1" applyAlignment="1">
      <alignment horizontal="left"/>
    </xf>
    <xf numFmtId="0" fontId="14" fillId="0" borderId="14" xfId="0" applyNumberFormat="1" applyFont="1" applyBorder="1" applyAlignment="1">
      <alignment horizontal="left"/>
    </xf>
    <xf numFmtId="49" fontId="14" fillId="0" borderId="20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2" fontId="14" fillId="32" borderId="14" xfId="0" applyNumberFormat="1" applyFont="1" applyFill="1" applyBorder="1" applyAlignment="1">
      <alignment horizontal="center"/>
    </xf>
    <xf numFmtId="2" fontId="14" fillId="32" borderId="15" xfId="0" applyNumberFormat="1" applyFont="1" applyFill="1" applyBorder="1" applyAlignment="1">
      <alignment horizontal="center"/>
    </xf>
    <xf numFmtId="2" fontId="14" fillId="32" borderId="22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49" fontId="15" fillId="0" borderId="23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2" fontId="14" fillId="32" borderId="13" xfId="0" applyNumberFormat="1" applyFont="1" applyFill="1" applyBorder="1" applyAlignment="1">
      <alignment horizontal="center"/>
    </xf>
    <xf numFmtId="0" fontId="14" fillId="0" borderId="14" xfId="0" applyNumberFormat="1" applyFont="1" applyBorder="1" applyAlignment="1">
      <alignment horizontal="left" wrapText="1"/>
    </xf>
    <xf numFmtId="0" fontId="14" fillId="0" borderId="15" xfId="0" applyNumberFormat="1" applyFont="1" applyBorder="1" applyAlignment="1">
      <alignment horizontal="left" wrapText="1"/>
    </xf>
    <xf numFmtId="0" fontId="14" fillId="0" borderId="16" xfId="0" applyNumberFormat="1" applyFont="1" applyBorder="1" applyAlignment="1">
      <alignment horizontal="left" wrapText="1"/>
    </xf>
    <xf numFmtId="49" fontId="14" fillId="32" borderId="14" xfId="0" applyNumberFormat="1" applyFont="1" applyFill="1" applyBorder="1" applyAlignment="1">
      <alignment horizontal="center"/>
    </xf>
    <xf numFmtId="49" fontId="14" fillId="32" borderId="15" xfId="0" applyNumberFormat="1" applyFont="1" applyFill="1" applyBorder="1" applyAlignment="1">
      <alignment horizontal="center"/>
    </xf>
    <xf numFmtId="49" fontId="14" fillId="32" borderId="22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4" fillId="0" borderId="15" xfId="0" applyNumberFormat="1" applyFont="1" applyBorder="1" applyAlignment="1">
      <alignment horizontal="left"/>
    </xf>
    <xf numFmtId="49" fontId="14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left" wrapText="1"/>
    </xf>
    <xf numFmtId="0" fontId="14" fillId="0" borderId="14" xfId="0" applyNumberFormat="1" applyFont="1" applyBorder="1" applyAlignment="1">
      <alignment horizontal="left" vertical="top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49" fontId="5" fillId="0" borderId="33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 vertical="top"/>
    </xf>
    <xf numFmtId="0" fontId="5" fillId="0" borderId="4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left"/>
    </xf>
    <xf numFmtId="49" fontId="14" fillId="0" borderId="4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14" fillId="32" borderId="20" xfId="0" applyNumberFormat="1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center"/>
    </xf>
    <xf numFmtId="49" fontId="14" fillId="32" borderId="11" xfId="0" applyNumberFormat="1" applyFont="1" applyFill="1" applyBorder="1" applyAlignment="1">
      <alignment horizontal="center"/>
    </xf>
    <xf numFmtId="49" fontId="14" fillId="32" borderId="12" xfId="0" applyNumberFormat="1" applyFont="1" applyFill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2" fontId="15" fillId="32" borderId="10" xfId="0" applyNumberFormat="1" applyFont="1" applyFill="1" applyBorder="1" applyAlignment="1">
      <alignment horizontal="center"/>
    </xf>
    <xf numFmtId="2" fontId="15" fillId="32" borderId="11" xfId="0" applyNumberFormat="1" applyFont="1" applyFill="1" applyBorder="1" applyAlignment="1">
      <alignment horizontal="center"/>
    </xf>
    <xf numFmtId="2" fontId="15" fillId="32" borderId="12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15" fillId="0" borderId="32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44" xfId="0" applyNumberFormat="1" applyFont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15" fillId="0" borderId="39" xfId="0" applyNumberFormat="1" applyFont="1" applyBorder="1" applyAlignment="1">
      <alignment horizontal="center"/>
    </xf>
    <xf numFmtId="2" fontId="15" fillId="0" borderId="45" xfId="0" applyNumberFormat="1" applyFont="1" applyBorder="1" applyAlignment="1">
      <alignment horizontal="center"/>
    </xf>
    <xf numFmtId="2" fontId="15" fillId="0" borderId="46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" fillId="0" borderId="29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left"/>
    </xf>
    <xf numFmtId="2" fontId="5" fillId="0" borderId="45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49" fontId="5" fillId="0" borderId="2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32" borderId="14" xfId="0" applyNumberFormat="1" applyFont="1" applyFill="1" applyBorder="1" applyAlignment="1">
      <alignment horizontal="left" wrapText="1"/>
    </xf>
    <xf numFmtId="0" fontId="1" fillId="32" borderId="15" xfId="0" applyNumberFormat="1" applyFont="1" applyFill="1" applyBorder="1" applyAlignment="1">
      <alignment horizontal="left" wrapText="1"/>
    </xf>
    <xf numFmtId="0" fontId="1" fillId="32" borderId="16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/>
    </xf>
    <xf numFmtId="49" fontId="1" fillId="32" borderId="20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32" borderId="12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2" fontId="1" fillId="32" borderId="11" xfId="0" applyNumberFormat="1" applyFont="1" applyFill="1" applyBorder="1" applyAlignment="1">
      <alignment horizontal="center"/>
    </xf>
    <xf numFmtId="2" fontId="1" fillId="32" borderId="12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2" fontId="5" fillId="32" borderId="10" xfId="0" applyNumberFormat="1" applyFont="1" applyFill="1" applyBorder="1" applyAlignment="1">
      <alignment horizontal="center"/>
    </xf>
    <xf numFmtId="2" fontId="5" fillId="32" borderId="11" xfId="0" applyNumberFormat="1" applyFont="1" applyFill="1" applyBorder="1" applyAlignment="1">
      <alignment horizontal="center"/>
    </xf>
    <xf numFmtId="2" fontId="5" fillId="32" borderId="12" xfId="0" applyNumberFormat="1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49" fontId="1" fillId="32" borderId="14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2" fontId="1" fillId="32" borderId="15" xfId="0" applyNumberFormat="1" applyFont="1" applyFill="1" applyBorder="1" applyAlignment="1">
      <alignment horizontal="center"/>
    </xf>
    <xf numFmtId="2" fontId="1" fillId="32" borderId="22" xfId="0" applyNumberFormat="1" applyFont="1" applyFill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02"/>
  <sheetViews>
    <sheetView tabSelected="1" view="pageBreakPreview" zoomScale="90" zoomScaleSheetLayoutView="90" zoomScalePageLayoutView="0" workbookViewId="0" topLeftCell="A59">
      <selection activeCell="BZ65" sqref="BZ65:CI65"/>
    </sheetView>
  </sheetViews>
  <sheetFormatPr defaultColWidth="1.37890625" defaultRowHeight="12.75"/>
  <cols>
    <col min="1" max="9" width="1.37890625" style="1" customWidth="1"/>
    <col min="10" max="10" width="3.75390625" style="1" customWidth="1"/>
    <col min="11" max="19" width="1.37890625" style="1" customWidth="1"/>
    <col min="20" max="20" width="4.375" style="1" customWidth="1"/>
    <col min="21" max="55" width="1.37890625" style="1" customWidth="1"/>
    <col min="56" max="56" width="2.75390625" style="1" bestFit="1" customWidth="1"/>
    <col min="57" max="16384" width="1.37890625" style="1" customWidth="1"/>
  </cols>
  <sheetData>
    <row r="1" spans="1:109" s="7" customFormat="1" ht="11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5" t="s">
        <v>3</v>
      </c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</row>
    <row r="2" spans="1:109" s="7" customFormat="1" ht="11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5" t="s">
        <v>4</v>
      </c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</row>
    <row r="3" spans="1:109" s="7" customFormat="1" ht="11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5" t="s">
        <v>5</v>
      </c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</row>
    <row r="4" spans="1:109" s="12" customFormat="1" ht="5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</row>
    <row r="5" spans="1:109" ht="12.75">
      <c r="A5" s="95" t="s">
        <v>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95" t="s">
        <v>7</v>
      </c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1:109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83" t="s">
        <v>157</v>
      </c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1:109" s="5" customFormat="1" ht="10.5">
      <c r="A7" s="96" t="s">
        <v>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96" t="s">
        <v>12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</row>
    <row r="8" spans="1:109" ht="23.2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97" t="s">
        <v>158</v>
      </c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</row>
    <row r="9" spans="1:109" s="5" customFormat="1" ht="10.5">
      <c r="A9" s="96" t="s">
        <v>9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96" t="s">
        <v>9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</row>
    <row r="10" spans="1:109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6"/>
      <c r="R10" s="6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6"/>
      <c r="BW10" s="6"/>
      <c r="BX10" s="83" t="s">
        <v>161</v>
      </c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109" s="5" customFormat="1" ht="10.5">
      <c r="A11" s="96" t="s">
        <v>10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17"/>
      <c r="R11" s="17"/>
      <c r="S11" s="96" t="s">
        <v>11</v>
      </c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96" t="s">
        <v>10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17"/>
      <c r="BW11" s="17"/>
      <c r="BX11" s="96" t="s">
        <v>11</v>
      </c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</row>
    <row r="12" spans="1:109" ht="12.75">
      <c r="A12" s="8" t="s">
        <v>13</v>
      </c>
      <c r="B12" s="93"/>
      <c r="C12" s="93"/>
      <c r="D12" s="93"/>
      <c r="E12" s="18" t="s">
        <v>14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6"/>
      <c r="Y12" s="9" t="s">
        <v>15</v>
      </c>
      <c r="Z12" s="94"/>
      <c r="AA12" s="94"/>
      <c r="AB12" s="18" t="s">
        <v>16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8" t="s">
        <v>13</v>
      </c>
      <c r="BK12" s="93" t="s">
        <v>136</v>
      </c>
      <c r="BL12" s="93"/>
      <c r="BM12" s="93"/>
      <c r="BN12" s="18" t="s">
        <v>14</v>
      </c>
      <c r="BO12" s="83" t="s">
        <v>52</v>
      </c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6"/>
      <c r="CD12" s="9" t="s">
        <v>15</v>
      </c>
      <c r="CE12" s="98" t="s">
        <v>139</v>
      </c>
      <c r="CF12" s="98"/>
      <c r="CG12" s="6" t="s">
        <v>16</v>
      </c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</row>
    <row r="13" spans="1:109" s="12" customFormat="1" ht="5.25">
      <c r="A13" s="19"/>
      <c r="B13" s="16"/>
      <c r="C13" s="16"/>
      <c r="D13" s="16"/>
      <c r="E13" s="20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21"/>
      <c r="Z13" s="22"/>
      <c r="AA13" s="22"/>
      <c r="AB13" s="20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9"/>
      <c r="BK13" s="16"/>
      <c r="BL13" s="16"/>
      <c r="BM13" s="16"/>
      <c r="BN13" s="20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21"/>
      <c r="CE13" s="22"/>
      <c r="CF13" s="20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</row>
    <row r="14" spans="1:109" ht="13.5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18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99" t="s">
        <v>17</v>
      </c>
      <c r="CJ14" s="100"/>
      <c r="CK14" s="100"/>
      <c r="CL14" s="100"/>
      <c r="CM14" s="100"/>
      <c r="CN14" s="100"/>
      <c r="CO14" s="100"/>
      <c r="CP14" s="100"/>
      <c r="CQ14" s="100"/>
      <c r="CR14" s="100"/>
      <c r="CS14" s="101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</row>
    <row r="15" spans="1:109" ht="18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02" t="s">
        <v>141</v>
      </c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8"/>
      <c r="CB15" s="6"/>
      <c r="CC15" s="18"/>
      <c r="CD15" s="6"/>
      <c r="CE15" s="6"/>
      <c r="CF15" s="6"/>
      <c r="CG15" s="8" t="s">
        <v>2</v>
      </c>
      <c r="CH15" s="6"/>
      <c r="CI15" s="104" t="s">
        <v>23</v>
      </c>
      <c r="CJ15" s="105"/>
      <c r="CK15" s="105"/>
      <c r="CL15" s="105"/>
      <c r="CM15" s="105"/>
      <c r="CN15" s="105"/>
      <c r="CO15" s="105"/>
      <c r="CP15" s="105"/>
      <c r="CQ15" s="105"/>
      <c r="CR15" s="105"/>
      <c r="CS15" s="10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</row>
    <row r="16" spans="1:109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8" t="s">
        <v>51</v>
      </c>
      <c r="AI16" s="93" t="s">
        <v>136</v>
      </c>
      <c r="AJ16" s="93"/>
      <c r="AK16" s="93"/>
      <c r="AL16" s="18" t="s">
        <v>14</v>
      </c>
      <c r="AM16" s="83" t="s">
        <v>52</v>
      </c>
      <c r="AN16" s="83"/>
      <c r="AO16" s="83"/>
      <c r="AP16" s="83"/>
      <c r="AQ16" s="83"/>
      <c r="AR16" s="83"/>
      <c r="AS16" s="83"/>
      <c r="AT16" s="83"/>
      <c r="AU16" s="83"/>
      <c r="AV16" s="83"/>
      <c r="AW16" s="6"/>
      <c r="AX16" s="9" t="s">
        <v>15</v>
      </c>
      <c r="AY16" s="94" t="s">
        <v>139</v>
      </c>
      <c r="AZ16" s="94"/>
      <c r="BA16" s="18" t="s">
        <v>16</v>
      </c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9"/>
      <c r="BW16" s="23"/>
      <c r="BX16" s="23"/>
      <c r="BY16" s="18"/>
      <c r="BZ16" s="6"/>
      <c r="CA16" s="6"/>
      <c r="CB16" s="6"/>
      <c r="CC16" s="6"/>
      <c r="CD16" s="6"/>
      <c r="CE16" s="6"/>
      <c r="CF16" s="6"/>
      <c r="CG16" s="8" t="s">
        <v>0</v>
      </c>
      <c r="CH16" s="6"/>
      <c r="CI16" s="107" t="s">
        <v>140</v>
      </c>
      <c r="CJ16" s="108"/>
      <c r="CK16" s="108"/>
      <c r="CL16" s="108"/>
      <c r="CM16" s="108"/>
      <c r="CN16" s="108"/>
      <c r="CO16" s="108"/>
      <c r="CP16" s="108"/>
      <c r="CQ16" s="108"/>
      <c r="CR16" s="108"/>
      <c r="CS16" s="109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</row>
    <row r="17" spans="1:109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9"/>
      <c r="BW17" s="23"/>
      <c r="BX17" s="23"/>
      <c r="BY17" s="18"/>
      <c r="BZ17" s="6"/>
      <c r="CA17" s="6"/>
      <c r="CB17" s="6"/>
      <c r="CC17" s="6"/>
      <c r="CD17" s="6"/>
      <c r="CE17" s="6"/>
      <c r="CF17" s="6"/>
      <c r="CG17" s="8" t="s">
        <v>1</v>
      </c>
      <c r="CH17" s="6"/>
      <c r="CI17" s="107" t="s">
        <v>164</v>
      </c>
      <c r="CJ17" s="108"/>
      <c r="CK17" s="108"/>
      <c r="CL17" s="108"/>
      <c r="CM17" s="108"/>
      <c r="CN17" s="108"/>
      <c r="CO17" s="108"/>
      <c r="CP17" s="108"/>
      <c r="CQ17" s="108"/>
      <c r="CR17" s="108"/>
      <c r="CS17" s="109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</row>
    <row r="18" spans="1:109" ht="23.25" customHeight="1">
      <c r="A18" s="18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97" t="s">
        <v>158</v>
      </c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6"/>
      <c r="BV18" s="9"/>
      <c r="BW18" s="23"/>
      <c r="BX18" s="23"/>
      <c r="BY18" s="18"/>
      <c r="BZ18" s="6"/>
      <c r="CA18" s="6"/>
      <c r="CB18" s="6"/>
      <c r="CC18" s="6"/>
      <c r="CD18" s="6"/>
      <c r="CE18" s="6"/>
      <c r="CF18" s="6"/>
      <c r="CG18" s="8" t="s">
        <v>18</v>
      </c>
      <c r="CH18" s="6"/>
      <c r="CI18" s="110" t="s">
        <v>53</v>
      </c>
      <c r="CJ18" s="111"/>
      <c r="CK18" s="111"/>
      <c r="CL18" s="111"/>
      <c r="CM18" s="111"/>
      <c r="CN18" s="111"/>
      <c r="CO18" s="111"/>
      <c r="CP18" s="111"/>
      <c r="CQ18" s="111"/>
      <c r="CR18" s="111"/>
      <c r="CS18" s="112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</row>
    <row r="19" spans="1:109" ht="12.75">
      <c r="A19" s="18" t="s">
        <v>25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6"/>
      <c r="BV19" s="9"/>
      <c r="BW19" s="23"/>
      <c r="BX19" s="23"/>
      <c r="BY19" s="18"/>
      <c r="BZ19" s="6"/>
      <c r="CA19" s="6"/>
      <c r="CB19" s="6"/>
      <c r="CC19" s="6"/>
      <c r="CD19" s="6"/>
      <c r="CE19" s="6"/>
      <c r="CF19" s="6"/>
      <c r="CG19" s="8" t="s">
        <v>18</v>
      </c>
      <c r="CH19" s="6"/>
      <c r="CI19" s="114"/>
      <c r="CJ19" s="93"/>
      <c r="CK19" s="93"/>
      <c r="CL19" s="93"/>
      <c r="CM19" s="93"/>
      <c r="CN19" s="93"/>
      <c r="CO19" s="93"/>
      <c r="CP19" s="93"/>
      <c r="CQ19" s="93"/>
      <c r="CR19" s="93"/>
      <c r="CS19" s="115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</row>
    <row r="20" spans="1:109" ht="24" customHeight="1">
      <c r="A20" s="18" t="s">
        <v>26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116" t="s">
        <v>158</v>
      </c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6"/>
      <c r="BV20" s="9"/>
      <c r="BW20" s="23"/>
      <c r="BX20" s="23"/>
      <c r="BY20" s="18"/>
      <c r="BZ20" s="6"/>
      <c r="CA20" s="6"/>
      <c r="CB20" s="6"/>
      <c r="CC20" s="6"/>
      <c r="CD20" s="6"/>
      <c r="CE20" s="6"/>
      <c r="CF20" s="6"/>
      <c r="CG20" s="8" t="s">
        <v>19</v>
      </c>
      <c r="CH20" s="6"/>
      <c r="CI20" s="107" t="s">
        <v>54</v>
      </c>
      <c r="CJ20" s="108"/>
      <c r="CK20" s="108"/>
      <c r="CL20" s="108"/>
      <c r="CM20" s="108"/>
      <c r="CN20" s="108"/>
      <c r="CO20" s="108"/>
      <c r="CP20" s="108"/>
      <c r="CQ20" s="108"/>
      <c r="CR20" s="108"/>
      <c r="CS20" s="109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</row>
    <row r="21" spans="1:109" ht="25.5" customHeight="1">
      <c r="A21" s="18" t="s">
        <v>27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97" t="s">
        <v>162</v>
      </c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6"/>
      <c r="BV21" s="9"/>
      <c r="BW21" s="23"/>
      <c r="BX21" s="23"/>
      <c r="BY21" s="18"/>
      <c r="BZ21" s="6"/>
      <c r="CA21" s="6"/>
      <c r="CB21" s="6"/>
      <c r="CC21" s="6"/>
      <c r="CD21" s="6"/>
      <c r="CE21" s="6"/>
      <c r="CF21" s="6"/>
      <c r="CG21" s="8" t="s">
        <v>94</v>
      </c>
      <c r="CH21" s="6"/>
      <c r="CI21" s="107" t="s">
        <v>163</v>
      </c>
      <c r="CJ21" s="108"/>
      <c r="CK21" s="108"/>
      <c r="CL21" s="108"/>
      <c r="CM21" s="108"/>
      <c r="CN21" s="108"/>
      <c r="CO21" s="108"/>
      <c r="CP21" s="108"/>
      <c r="CQ21" s="108"/>
      <c r="CR21" s="108"/>
      <c r="CS21" s="109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1:109" ht="12.75">
      <c r="A22" s="18" t="s">
        <v>28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13" t="s">
        <v>55</v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6"/>
      <c r="BV22" s="9"/>
      <c r="BW22" s="23"/>
      <c r="BX22" s="23"/>
      <c r="BY22" s="18"/>
      <c r="BZ22" s="6"/>
      <c r="CA22" s="6"/>
      <c r="CB22" s="6"/>
      <c r="CC22" s="6"/>
      <c r="CD22" s="6"/>
      <c r="CE22" s="6"/>
      <c r="CF22" s="6"/>
      <c r="CG22" s="8" t="s">
        <v>20</v>
      </c>
      <c r="CH22" s="6"/>
      <c r="CI22" s="107" t="s">
        <v>22</v>
      </c>
      <c r="CJ22" s="108"/>
      <c r="CK22" s="108"/>
      <c r="CL22" s="108"/>
      <c r="CM22" s="108"/>
      <c r="CN22" s="108"/>
      <c r="CO22" s="108"/>
      <c r="CP22" s="108"/>
      <c r="CQ22" s="108"/>
      <c r="CR22" s="108"/>
      <c r="CS22" s="109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</row>
    <row r="23" spans="1:109" ht="8.25" customHeight="1" thickBot="1">
      <c r="A23" s="1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8" t="s">
        <v>21</v>
      </c>
      <c r="CH23" s="6"/>
      <c r="CI23" s="117"/>
      <c r="CJ23" s="118"/>
      <c r="CK23" s="118"/>
      <c r="CL23" s="118"/>
      <c r="CM23" s="118"/>
      <c r="CN23" s="118"/>
      <c r="CO23" s="118"/>
      <c r="CP23" s="118"/>
      <c r="CQ23" s="118"/>
      <c r="CR23" s="118"/>
      <c r="CS23" s="119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1:109" s="5" customFormat="1" ht="10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0" t="s">
        <v>29</v>
      </c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</row>
    <row r="25" spans="1:109" s="12" customFormat="1" ht="5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</row>
    <row r="26" spans="1:109" ht="12.75">
      <c r="A26" s="121" t="s">
        <v>30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79" t="s">
        <v>31</v>
      </c>
      <c r="V26" s="80"/>
      <c r="W26" s="80"/>
      <c r="X26" s="80"/>
      <c r="Y26" s="81"/>
      <c r="Z26" s="122" t="s">
        <v>33</v>
      </c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23"/>
      <c r="BZ26" s="124" t="s">
        <v>34</v>
      </c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6"/>
      <c r="DE26" s="6"/>
    </row>
    <row r="27" spans="1:109" ht="12.7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 t="s">
        <v>32</v>
      </c>
      <c r="V27" s="126"/>
      <c r="W27" s="126"/>
      <c r="X27" s="126"/>
      <c r="Y27" s="126"/>
      <c r="Z27" s="126" t="s">
        <v>35</v>
      </c>
      <c r="AA27" s="126"/>
      <c r="AB27" s="126"/>
      <c r="AC27" s="126"/>
      <c r="AD27" s="126"/>
      <c r="AE27" s="126"/>
      <c r="AF27" s="126"/>
      <c r="AG27" s="127"/>
      <c r="AH27" s="126" t="s">
        <v>36</v>
      </c>
      <c r="AI27" s="126"/>
      <c r="AJ27" s="126"/>
      <c r="AK27" s="126"/>
      <c r="AL27" s="126"/>
      <c r="AM27" s="126"/>
      <c r="AN27" s="126"/>
      <c r="AO27" s="127"/>
      <c r="AP27" s="126" t="s">
        <v>37</v>
      </c>
      <c r="AQ27" s="126"/>
      <c r="AR27" s="126"/>
      <c r="AS27" s="126"/>
      <c r="AT27" s="126"/>
      <c r="AU27" s="126"/>
      <c r="AV27" s="126"/>
      <c r="AW27" s="126"/>
      <c r="AX27" s="126"/>
      <c r="AY27" s="126"/>
      <c r="AZ27" s="127"/>
      <c r="BA27" s="126" t="s">
        <v>38</v>
      </c>
      <c r="BB27" s="126"/>
      <c r="BC27" s="126"/>
      <c r="BD27" s="126"/>
      <c r="BE27" s="126"/>
      <c r="BF27" s="126"/>
      <c r="BG27" s="126"/>
      <c r="BH27" s="127"/>
      <c r="BI27" s="126" t="s">
        <v>40</v>
      </c>
      <c r="BJ27" s="126"/>
      <c r="BK27" s="126"/>
      <c r="BL27" s="126"/>
      <c r="BM27" s="126"/>
      <c r="BN27" s="126"/>
      <c r="BO27" s="126"/>
      <c r="BP27" s="127"/>
      <c r="BQ27" s="126" t="s">
        <v>41</v>
      </c>
      <c r="BR27" s="126"/>
      <c r="BS27" s="126"/>
      <c r="BT27" s="126"/>
      <c r="BU27" s="126"/>
      <c r="BV27" s="126"/>
      <c r="BW27" s="126"/>
      <c r="BX27" s="126"/>
      <c r="BY27" s="127"/>
      <c r="BZ27" s="79">
        <v>2020</v>
      </c>
      <c r="CA27" s="80"/>
      <c r="CB27" s="80"/>
      <c r="CC27" s="80"/>
      <c r="CD27" s="80"/>
      <c r="CE27" s="80"/>
      <c r="CF27" s="80"/>
      <c r="CG27" s="80"/>
      <c r="CH27" s="80"/>
      <c r="CI27" s="81"/>
      <c r="CJ27" s="79">
        <v>2021</v>
      </c>
      <c r="CK27" s="80"/>
      <c r="CL27" s="80"/>
      <c r="CM27" s="80"/>
      <c r="CN27" s="80"/>
      <c r="CO27" s="80"/>
      <c r="CP27" s="80"/>
      <c r="CQ27" s="80"/>
      <c r="CR27" s="80"/>
      <c r="CS27" s="81"/>
      <c r="CT27" s="79">
        <v>2022</v>
      </c>
      <c r="CU27" s="80"/>
      <c r="CV27" s="80"/>
      <c r="CW27" s="80"/>
      <c r="CX27" s="80"/>
      <c r="CY27" s="80"/>
      <c r="CZ27" s="80"/>
      <c r="DA27" s="80"/>
      <c r="DB27" s="80"/>
      <c r="DC27" s="81"/>
      <c r="DD27" s="6"/>
      <c r="DE27" s="6"/>
    </row>
    <row r="28" spans="1:109" ht="13.5" customHeight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7"/>
      <c r="AH28" s="126"/>
      <c r="AI28" s="126"/>
      <c r="AJ28" s="126"/>
      <c r="AK28" s="126"/>
      <c r="AL28" s="126"/>
      <c r="AM28" s="126"/>
      <c r="AN28" s="126"/>
      <c r="AO28" s="127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7"/>
      <c r="BA28" s="126" t="s">
        <v>39</v>
      </c>
      <c r="BB28" s="126"/>
      <c r="BC28" s="126"/>
      <c r="BD28" s="126"/>
      <c r="BE28" s="126"/>
      <c r="BF28" s="126"/>
      <c r="BG28" s="126"/>
      <c r="BH28" s="127"/>
      <c r="BI28" s="126"/>
      <c r="BJ28" s="126"/>
      <c r="BK28" s="126"/>
      <c r="BL28" s="126"/>
      <c r="BM28" s="126"/>
      <c r="BN28" s="126"/>
      <c r="BO28" s="126"/>
      <c r="BP28" s="127"/>
      <c r="BQ28" s="126" t="s">
        <v>42</v>
      </c>
      <c r="BR28" s="126"/>
      <c r="BS28" s="126"/>
      <c r="BT28" s="126"/>
      <c r="BU28" s="126"/>
      <c r="BV28" s="126"/>
      <c r="BW28" s="126"/>
      <c r="BX28" s="126"/>
      <c r="BY28" s="127"/>
      <c r="BZ28" s="82"/>
      <c r="CA28" s="83"/>
      <c r="CB28" s="83"/>
      <c r="CC28" s="83"/>
      <c r="CD28" s="83"/>
      <c r="CE28" s="83"/>
      <c r="CF28" s="83"/>
      <c r="CG28" s="83"/>
      <c r="CH28" s="83"/>
      <c r="CI28" s="84"/>
      <c r="CJ28" s="82"/>
      <c r="CK28" s="83"/>
      <c r="CL28" s="83"/>
      <c r="CM28" s="83"/>
      <c r="CN28" s="83"/>
      <c r="CO28" s="83"/>
      <c r="CP28" s="83"/>
      <c r="CQ28" s="83"/>
      <c r="CR28" s="83"/>
      <c r="CS28" s="84"/>
      <c r="CT28" s="82"/>
      <c r="CU28" s="83"/>
      <c r="CV28" s="83"/>
      <c r="CW28" s="83"/>
      <c r="CX28" s="83"/>
      <c r="CY28" s="83"/>
      <c r="CZ28" s="83"/>
      <c r="DA28" s="83"/>
      <c r="DB28" s="83"/>
      <c r="DC28" s="84"/>
      <c r="DD28" s="6"/>
      <c r="DE28" s="6"/>
    </row>
    <row r="29" spans="1:109" ht="13.5" thickBot="1">
      <c r="A29" s="124">
        <v>1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1">
        <v>2</v>
      </c>
      <c r="V29" s="121"/>
      <c r="W29" s="121"/>
      <c r="X29" s="121"/>
      <c r="Y29" s="79"/>
      <c r="Z29" s="121">
        <v>3</v>
      </c>
      <c r="AA29" s="121"/>
      <c r="AB29" s="121"/>
      <c r="AC29" s="121"/>
      <c r="AD29" s="121"/>
      <c r="AE29" s="121"/>
      <c r="AF29" s="121"/>
      <c r="AG29" s="79"/>
      <c r="AH29" s="121">
        <v>4</v>
      </c>
      <c r="AI29" s="121"/>
      <c r="AJ29" s="121"/>
      <c r="AK29" s="121"/>
      <c r="AL29" s="121"/>
      <c r="AM29" s="121"/>
      <c r="AN29" s="121"/>
      <c r="AO29" s="79"/>
      <c r="AP29" s="121">
        <v>5</v>
      </c>
      <c r="AQ29" s="121"/>
      <c r="AR29" s="121"/>
      <c r="AS29" s="121"/>
      <c r="AT29" s="121"/>
      <c r="AU29" s="121"/>
      <c r="AV29" s="121"/>
      <c r="AW29" s="121"/>
      <c r="AX29" s="121"/>
      <c r="AY29" s="121"/>
      <c r="AZ29" s="79"/>
      <c r="BA29" s="121">
        <v>6</v>
      </c>
      <c r="BB29" s="121"/>
      <c r="BC29" s="121"/>
      <c r="BD29" s="121"/>
      <c r="BE29" s="121"/>
      <c r="BF29" s="121"/>
      <c r="BG29" s="121"/>
      <c r="BH29" s="79"/>
      <c r="BI29" s="121">
        <v>7</v>
      </c>
      <c r="BJ29" s="121"/>
      <c r="BK29" s="121"/>
      <c r="BL29" s="121"/>
      <c r="BM29" s="121"/>
      <c r="BN29" s="121"/>
      <c r="BO29" s="121"/>
      <c r="BP29" s="79"/>
      <c r="BQ29" s="121">
        <v>8</v>
      </c>
      <c r="BR29" s="121"/>
      <c r="BS29" s="121"/>
      <c r="BT29" s="121"/>
      <c r="BU29" s="121"/>
      <c r="BV29" s="121"/>
      <c r="BW29" s="121"/>
      <c r="BX29" s="121"/>
      <c r="BY29" s="79"/>
      <c r="BZ29" s="121">
        <v>9</v>
      </c>
      <c r="CA29" s="121"/>
      <c r="CB29" s="121"/>
      <c r="CC29" s="121"/>
      <c r="CD29" s="121"/>
      <c r="CE29" s="121"/>
      <c r="CF29" s="121"/>
      <c r="CG29" s="121"/>
      <c r="CH29" s="121"/>
      <c r="CI29" s="79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6"/>
      <c r="DE29" s="6"/>
    </row>
    <row r="30" spans="1:109" ht="18.75" customHeight="1" thickBot="1">
      <c r="A30" s="49" t="s">
        <v>56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129"/>
      <c r="U30" s="130"/>
      <c r="V30" s="43"/>
      <c r="W30" s="43"/>
      <c r="X30" s="43"/>
      <c r="Y30" s="44"/>
      <c r="Z30" s="42" t="s">
        <v>57</v>
      </c>
      <c r="AA30" s="43"/>
      <c r="AB30" s="43"/>
      <c r="AC30" s="43"/>
      <c r="AD30" s="43"/>
      <c r="AE30" s="43"/>
      <c r="AF30" s="43"/>
      <c r="AG30" s="44"/>
      <c r="AH30" s="42" t="s">
        <v>85</v>
      </c>
      <c r="AI30" s="43"/>
      <c r="AJ30" s="43"/>
      <c r="AK30" s="43"/>
      <c r="AL30" s="43"/>
      <c r="AM30" s="43"/>
      <c r="AN30" s="43"/>
      <c r="AO30" s="44"/>
      <c r="AP30" s="42" t="s">
        <v>97</v>
      </c>
      <c r="AQ30" s="43"/>
      <c r="AR30" s="43"/>
      <c r="AS30" s="43"/>
      <c r="AT30" s="43"/>
      <c r="AU30" s="43"/>
      <c r="AV30" s="43"/>
      <c r="AW30" s="43"/>
      <c r="AX30" s="43"/>
      <c r="AY30" s="43"/>
      <c r="AZ30" s="44"/>
      <c r="BA30" s="42" t="s">
        <v>58</v>
      </c>
      <c r="BB30" s="43"/>
      <c r="BC30" s="43"/>
      <c r="BD30" s="43"/>
      <c r="BE30" s="43"/>
      <c r="BF30" s="43"/>
      <c r="BG30" s="43"/>
      <c r="BH30" s="44"/>
      <c r="BI30" s="42" t="s">
        <v>59</v>
      </c>
      <c r="BJ30" s="43"/>
      <c r="BK30" s="43"/>
      <c r="BL30" s="43"/>
      <c r="BM30" s="43"/>
      <c r="BN30" s="43"/>
      <c r="BO30" s="43"/>
      <c r="BP30" s="44"/>
      <c r="BQ30" s="42"/>
      <c r="BR30" s="43"/>
      <c r="BS30" s="43"/>
      <c r="BT30" s="43"/>
      <c r="BU30" s="43"/>
      <c r="BV30" s="43"/>
      <c r="BW30" s="43"/>
      <c r="BX30" s="43"/>
      <c r="BY30" s="44"/>
      <c r="BZ30" s="32">
        <v>501600</v>
      </c>
      <c r="CA30" s="33"/>
      <c r="CB30" s="33"/>
      <c r="CC30" s="33"/>
      <c r="CD30" s="33"/>
      <c r="CE30" s="33"/>
      <c r="CF30" s="33"/>
      <c r="CG30" s="33"/>
      <c r="CH30" s="33"/>
      <c r="CI30" s="34"/>
      <c r="CJ30" s="32">
        <v>520900</v>
      </c>
      <c r="CK30" s="33"/>
      <c r="CL30" s="33"/>
      <c r="CM30" s="33"/>
      <c r="CN30" s="33"/>
      <c r="CO30" s="33"/>
      <c r="CP30" s="33"/>
      <c r="CQ30" s="33"/>
      <c r="CR30" s="33"/>
      <c r="CS30" s="34"/>
      <c r="CT30" s="32">
        <v>536400</v>
      </c>
      <c r="CU30" s="33"/>
      <c r="CV30" s="33"/>
      <c r="CW30" s="33"/>
      <c r="CX30" s="33"/>
      <c r="CY30" s="33"/>
      <c r="CZ30" s="33"/>
      <c r="DA30" s="33"/>
      <c r="DB30" s="33"/>
      <c r="DC30" s="34"/>
      <c r="DD30" s="6"/>
      <c r="DE30" s="6"/>
    </row>
    <row r="31" spans="1:109" ht="18.75" customHeight="1">
      <c r="A31" s="63" t="s">
        <v>60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  <c r="U31" s="131"/>
      <c r="V31" s="54"/>
      <c r="W31" s="54"/>
      <c r="X31" s="54"/>
      <c r="Y31" s="55"/>
      <c r="Z31" s="53" t="s">
        <v>57</v>
      </c>
      <c r="AA31" s="54"/>
      <c r="AB31" s="54"/>
      <c r="AC31" s="54"/>
      <c r="AD31" s="54"/>
      <c r="AE31" s="54"/>
      <c r="AF31" s="54"/>
      <c r="AG31" s="55"/>
      <c r="AH31" s="53" t="s">
        <v>85</v>
      </c>
      <c r="AI31" s="54"/>
      <c r="AJ31" s="54"/>
      <c r="AK31" s="54"/>
      <c r="AL31" s="54"/>
      <c r="AM31" s="54"/>
      <c r="AN31" s="54"/>
      <c r="AO31" s="55"/>
      <c r="AP31" s="42" t="s">
        <v>97</v>
      </c>
      <c r="AQ31" s="43"/>
      <c r="AR31" s="43"/>
      <c r="AS31" s="43"/>
      <c r="AT31" s="43"/>
      <c r="AU31" s="43"/>
      <c r="AV31" s="43"/>
      <c r="AW31" s="43"/>
      <c r="AX31" s="43"/>
      <c r="AY31" s="43"/>
      <c r="AZ31" s="44"/>
      <c r="BA31" s="53" t="s">
        <v>108</v>
      </c>
      <c r="BB31" s="54"/>
      <c r="BC31" s="54"/>
      <c r="BD31" s="54"/>
      <c r="BE31" s="54"/>
      <c r="BF31" s="54"/>
      <c r="BG31" s="54"/>
      <c r="BH31" s="55"/>
      <c r="BI31" s="53" t="s">
        <v>61</v>
      </c>
      <c r="BJ31" s="54"/>
      <c r="BK31" s="54"/>
      <c r="BL31" s="54"/>
      <c r="BM31" s="54"/>
      <c r="BN31" s="54"/>
      <c r="BO31" s="54"/>
      <c r="BP31" s="55"/>
      <c r="BQ31" s="53"/>
      <c r="BR31" s="54"/>
      <c r="BS31" s="54"/>
      <c r="BT31" s="54"/>
      <c r="BU31" s="54"/>
      <c r="BV31" s="54"/>
      <c r="BW31" s="54"/>
      <c r="BX31" s="54"/>
      <c r="BY31" s="55"/>
      <c r="BZ31" s="90">
        <v>151500</v>
      </c>
      <c r="CA31" s="91"/>
      <c r="CB31" s="91"/>
      <c r="CC31" s="91"/>
      <c r="CD31" s="91"/>
      <c r="CE31" s="91"/>
      <c r="CF31" s="91"/>
      <c r="CG31" s="91"/>
      <c r="CH31" s="91"/>
      <c r="CI31" s="92"/>
      <c r="CJ31" s="90">
        <v>157300</v>
      </c>
      <c r="CK31" s="91"/>
      <c r="CL31" s="91"/>
      <c r="CM31" s="91"/>
      <c r="CN31" s="91"/>
      <c r="CO31" s="91"/>
      <c r="CP31" s="91"/>
      <c r="CQ31" s="91"/>
      <c r="CR31" s="91"/>
      <c r="CS31" s="92"/>
      <c r="CT31" s="90">
        <v>162000</v>
      </c>
      <c r="CU31" s="91"/>
      <c r="CV31" s="91"/>
      <c r="CW31" s="91"/>
      <c r="CX31" s="91"/>
      <c r="CY31" s="91"/>
      <c r="CZ31" s="91"/>
      <c r="DA31" s="91"/>
      <c r="DB31" s="91"/>
      <c r="DC31" s="92"/>
      <c r="DD31" s="6"/>
      <c r="DE31" s="6"/>
    </row>
    <row r="32" spans="1:107" s="6" customFormat="1" ht="16.5" thickBot="1">
      <c r="A32" s="59" t="s">
        <v>43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60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52">
        <f>BZ30+BZ31</f>
        <v>653100</v>
      </c>
      <c r="CA32" s="52"/>
      <c r="CB32" s="52"/>
      <c r="CC32" s="52"/>
      <c r="CD32" s="52"/>
      <c r="CE32" s="52"/>
      <c r="CF32" s="52"/>
      <c r="CG32" s="52"/>
      <c r="CH32" s="52"/>
      <c r="CI32" s="52"/>
      <c r="CJ32" s="52">
        <f>CJ30+CJ31</f>
        <v>678200</v>
      </c>
      <c r="CK32" s="52"/>
      <c r="CL32" s="52"/>
      <c r="CM32" s="52"/>
      <c r="CN32" s="52"/>
      <c r="CO32" s="52"/>
      <c r="CP32" s="52"/>
      <c r="CQ32" s="52"/>
      <c r="CR32" s="52"/>
      <c r="CS32" s="52"/>
      <c r="CT32" s="52">
        <f>CT30+CT31</f>
        <v>698400</v>
      </c>
      <c r="CU32" s="52"/>
      <c r="CV32" s="52"/>
      <c r="CW32" s="52"/>
      <c r="CX32" s="52"/>
      <c r="CY32" s="52"/>
      <c r="CZ32" s="52"/>
      <c r="DA32" s="52"/>
      <c r="DB32" s="52"/>
      <c r="DC32" s="52"/>
    </row>
    <row r="33" spans="1:109" ht="21.75" customHeight="1" thickBot="1">
      <c r="A33" s="49" t="s">
        <v>56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129"/>
      <c r="U33" s="130"/>
      <c r="V33" s="43"/>
      <c r="W33" s="43"/>
      <c r="X33" s="43"/>
      <c r="Y33" s="44"/>
      <c r="Z33" s="42" t="s">
        <v>57</v>
      </c>
      <c r="AA33" s="43"/>
      <c r="AB33" s="43"/>
      <c r="AC33" s="43"/>
      <c r="AD33" s="43"/>
      <c r="AE33" s="43"/>
      <c r="AF33" s="43"/>
      <c r="AG33" s="44"/>
      <c r="AH33" s="42" t="s">
        <v>62</v>
      </c>
      <c r="AI33" s="43"/>
      <c r="AJ33" s="43"/>
      <c r="AK33" s="43"/>
      <c r="AL33" s="43"/>
      <c r="AM33" s="43"/>
      <c r="AN33" s="43"/>
      <c r="AO33" s="44"/>
      <c r="AP33" s="42" t="s">
        <v>98</v>
      </c>
      <c r="AQ33" s="43"/>
      <c r="AR33" s="43"/>
      <c r="AS33" s="43"/>
      <c r="AT33" s="43"/>
      <c r="AU33" s="43"/>
      <c r="AV33" s="43"/>
      <c r="AW33" s="43"/>
      <c r="AX33" s="43"/>
      <c r="AY33" s="43"/>
      <c r="AZ33" s="44"/>
      <c r="BA33" s="42" t="s">
        <v>58</v>
      </c>
      <c r="BB33" s="43"/>
      <c r="BC33" s="43"/>
      <c r="BD33" s="43"/>
      <c r="BE33" s="43"/>
      <c r="BF33" s="43"/>
      <c r="BG33" s="43"/>
      <c r="BH33" s="44"/>
      <c r="BI33" s="42" t="s">
        <v>59</v>
      </c>
      <c r="BJ33" s="43"/>
      <c r="BK33" s="43"/>
      <c r="BL33" s="43"/>
      <c r="BM33" s="43"/>
      <c r="BN33" s="43"/>
      <c r="BO33" s="43"/>
      <c r="BP33" s="44"/>
      <c r="BQ33" s="42"/>
      <c r="BR33" s="43"/>
      <c r="BS33" s="43"/>
      <c r="BT33" s="43"/>
      <c r="BU33" s="43"/>
      <c r="BV33" s="43"/>
      <c r="BW33" s="43"/>
      <c r="BX33" s="43"/>
      <c r="BY33" s="44"/>
      <c r="BZ33" s="32">
        <v>563900</v>
      </c>
      <c r="CA33" s="33"/>
      <c r="CB33" s="33"/>
      <c r="CC33" s="33"/>
      <c r="CD33" s="33"/>
      <c r="CE33" s="33"/>
      <c r="CF33" s="33"/>
      <c r="CG33" s="33"/>
      <c r="CH33" s="33"/>
      <c r="CI33" s="34"/>
      <c r="CJ33" s="32">
        <v>585600</v>
      </c>
      <c r="CK33" s="33"/>
      <c r="CL33" s="33"/>
      <c r="CM33" s="33"/>
      <c r="CN33" s="33"/>
      <c r="CO33" s="33"/>
      <c r="CP33" s="33"/>
      <c r="CQ33" s="33"/>
      <c r="CR33" s="33"/>
      <c r="CS33" s="34"/>
      <c r="CT33" s="32">
        <v>603000</v>
      </c>
      <c r="CU33" s="33"/>
      <c r="CV33" s="33"/>
      <c r="CW33" s="33"/>
      <c r="CX33" s="33"/>
      <c r="CY33" s="33"/>
      <c r="CZ33" s="33"/>
      <c r="DA33" s="33"/>
      <c r="DB33" s="33"/>
      <c r="DC33" s="34"/>
      <c r="DD33" s="6"/>
      <c r="DE33" s="6"/>
    </row>
    <row r="34" spans="1:109" ht="15" customHeight="1" thickBot="1">
      <c r="A34" s="63" t="s">
        <v>60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131"/>
      <c r="V34" s="54"/>
      <c r="W34" s="54"/>
      <c r="X34" s="54"/>
      <c r="Y34" s="55"/>
      <c r="Z34" s="53" t="s">
        <v>57</v>
      </c>
      <c r="AA34" s="54"/>
      <c r="AB34" s="54"/>
      <c r="AC34" s="54"/>
      <c r="AD34" s="54"/>
      <c r="AE34" s="54"/>
      <c r="AF34" s="54"/>
      <c r="AG34" s="55"/>
      <c r="AH34" s="53" t="s">
        <v>62</v>
      </c>
      <c r="AI34" s="54"/>
      <c r="AJ34" s="54"/>
      <c r="AK34" s="54"/>
      <c r="AL34" s="54"/>
      <c r="AM34" s="54"/>
      <c r="AN34" s="54"/>
      <c r="AO34" s="55"/>
      <c r="AP34" s="42" t="s">
        <v>98</v>
      </c>
      <c r="AQ34" s="43"/>
      <c r="AR34" s="43"/>
      <c r="AS34" s="43"/>
      <c r="AT34" s="43"/>
      <c r="AU34" s="43"/>
      <c r="AV34" s="43"/>
      <c r="AW34" s="43"/>
      <c r="AX34" s="43"/>
      <c r="AY34" s="43"/>
      <c r="AZ34" s="44"/>
      <c r="BA34" s="53" t="s">
        <v>108</v>
      </c>
      <c r="BB34" s="54"/>
      <c r="BC34" s="54"/>
      <c r="BD34" s="54"/>
      <c r="BE34" s="54"/>
      <c r="BF34" s="54"/>
      <c r="BG34" s="54"/>
      <c r="BH34" s="55"/>
      <c r="BI34" s="53" t="s">
        <v>61</v>
      </c>
      <c r="BJ34" s="54"/>
      <c r="BK34" s="54"/>
      <c r="BL34" s="54"/>
      <c r="BM34" s="54"/>
      <c r="BN34" s="54"/>
      <c r="BO34" s="54"/>
      <c r="BP34" s="55"/>
      <c r="BQ34" s="53"/>
      <c r="BR34" s="54"/>
      <c r="BS34" s="54"/>
      <c r="BT34" s="54"/>
      <c r="BU34" s="54"/>
      <c r="BV34" s="54"/>
      <c r="BW34" s="54"/>
      <c r="BX34" s="54"/>
      <c r="BY34" s="55"/>
      <c r="BZ34" s="90">
        <v>170300</v>
      </c>
      <c r="CA34" s="91"/>
      <c r="CB34" s="91"/>
      <c r="CC34" s="91"/>
      <c r="CD34" s="91"/>
      <c r="CE34" s="91"/>
      <c r="CF34" s="91"/>
      <c r="CG34" s="91"/>
      <c r="CH34" s="91"/>
      <c r="CI34" s="92"/>
      <c r="CJ34" s="90">
        <v>176900</v>
      </c>
      <c r="CK34" s="91"/>
      <c r="CL34" s="91"/>
      <c r="CM34" s="91"/>
      <c r="CN34" s="91"/>
      <c r="CO34" s="91"/>
      <c r="CP34" s="91"/>
      <c r="CQ34" s="91"/>
      <c r="CR34" s="91"/>
      <c r="CS34" s="92"/>
      <c r="CT34" s="90">
        <v>182100</v>
      </c>
      <c r="CU34" s="91"/>
      <c r="CV34" s="91"/>
      <c r="CW34" s="91"/>
      <c r="CX34" s="91"/>
      <c r="CY34" s="91"/>
      <c r="CZ34" s="91"/>
      <c r="DA34" s="91"/>
      <c r="DB34" s="91"/>
      <c r="DC34" s="92"/>
      <c r="DD34" s="6"/>
      <c r="DE34" s="6"/>
    </row>
    <row r="35" spans="1:109" ht="21.75" customHeight="1" thickBot="1">
      <c r="A35" s="63" t="s">
        <v>75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50"/>
      <c r="V35" s="51"/>
      <c r="W35" s="51"/>
      <c r="X35" s="51"/>
      <c r="Y35" s="51"/>
      <c r="Z35" s="51" t="s">
        <v>57</v>
      </c>
      <c r="AA35" s="51"/>
      <c r="AB35" s="51"/>
      <c r="AC35" s="51"/>
      <c r="AD35" s="51"/>
      <c r="AE35" s="51"/>
      <c r="AF35" s="51"/>
      <c r="AG35" s="51"/>
      <c r="AH35" s="51" t="s">
        <v>62</v>
      </c>
      <c r="AI35" s="51"/>
      <c r="AJ35" s="51"/>
      <c r="AK35" s="51"/>
      <c r="AL35" s="51"/>
      <c r="AM35" s="51"/>
      <c r="AN35" s="51"/>
      <c r="AO35" s="51"/>
      <c r="AP35" s="42" t="s">
        <v>98</v>
      </c>
      <c r="AQ35" s="43"/>
      <c r="AR35" s="43"/>
      <c r="AS35" s="43"/>
      <c r="AT35" s="43"/>
      <c r="AU35" s="43"/>
      <c r="AV35" s="43"/>
      <c r="AW35" s="43"/>
      <c r="AX35" s="43"/>
      <c r="AY35" s="43"/>
      <c r="AZ35" s="44"/>
      <c r="BA35" s="51" t="s">
        <v>64</v>
      </c>
      <c r="BB35" s="51"/>
      <c r="BC35" s="51"/>
      <c r="BD35" s="51"/>
      <c r="BE35" s="51"/>
      <c r="BF35" s="51"/>
      <c r="BG35" s="51"/>
      <c r="BH35" s="51"/>
      <c r="BI35" s="51" t="s">
        <v>76</v>
      </c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35">
        <v>28700</v>
      </c>
      <c r="CA35" s="35"/>
      <c r="CB35" s="35"/>
      <c r="CC35" s="35"/>
      <c r="CD35" s="35"/>
      <c r="CE35" s="35"/>
      <c r="CF35" s="35"/>
      <c r="CG35" s="35"/>
      <c r="CH35" s="35"/>
      <c r="CI35" s="35"/>
      <c r="CJ35" s="35">
        <v>28700</v>
      </c>
      <c r="CK35" s="35"/>
      <c r="CL35" s="35"/>
      <c r="CM35" s="35"/>
      <c r="CN35" s="35"/>
      <c r="CO35" s="35"/>
      <c r="CP35" s="35"/>
      <c r="CQ35" s="35"/>
      <c r="CR35" s="35"/>
      <c r="CS35" s="35"/>
      <c r="CT35" s="35">
        <v>28700</v>
      </c>
      <c r="CU35" s="35"/>
      <c r="CV35" s="35"/>
      <c r="CW35" s="35"/>
      <c r="CX35" s="35"/>
      <c r="CY35" s="35"/>
      <c r="CZ35" s="35"/>
      <c r="DA35" s="35"/>
      <c r="DB35" s="35"/>
      <c r="DC35" s="35"/>
      <c r="DD35" s="6"/>
      <c r="DE35" s="6"/>
    </row>
    <row r="36" spans="1:109" ht="23.25" customHeight="1" thickBot="1">
      <c r="A36" s="63" t="s">
        <v>66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50"/>
      <c r="V36" s="51"/>
      <c r="W36" s="51"/>
      <c r="X36" s="51"/>
      <c r="Y36" s="51"/>
      <c r="Z36" s="51" t="s">
        <v>57</v>
      </c>
      <c r="AA36" s="51"/>
      <c r="AB36" s="51"/>
      <c r="AC36" s="51"/>
      <c r="AD36" s="51"/>
      <c r="AE36" s="51"/>
      <c r="AF36" s="51"/>
      <c r="AG36" s="51"/>
      <c r="AH36" s="51" t="s">
        <v>62</v>
      </c>
      <c r="AI36" s="51"/>
      <c r="AJ36" s="51"/>
      <c r="AK36" s="51"/>
      <c r="AL36" s="51"/>
      <c r="AM36" s="51"/>
      <c r="AN36" s="51"/>
      <c r="AO36" s="51"/>
      <c r="AP36" s="42" t="s">
        <v>98</v>
      </c>
      <c r="AQ36" s="43"/>
      <c r="AR36" s="43"/>
      <c r="AS36" s="43"/>
      <c r="AT36" s="43"/>
      <c r="AU36" s="43"/>
      <c r="AV36" s="43"/>
      <c r="AW36" s="43"/>
      <c r="AX36" s="43"/>
      <c r="AY36" s="43"/>
      <c r="AZ36" s="44"/>
      <c r="BA36" s="51" t="s">
        <v>64</v>
      </c>
      <c r="BB36" s="51"/>
      <c r="BC36" s="51"/>
      <c r="BD36" s="51"/>
      <c r="BE36" s="51"/>
      <c r="BF36" s="51"/>
      <c r="BG36" s="51"/>
      <c r="BH36" s="51"/>
      <c r="BI36" s="51" t="s">
        <v>65</v>
      </c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35">
        <v>3000</v>
      </c>
      <c r="CA36" s="35"/>
      <c r="CB36" s="35"/>
      <c r="CC36" s="35"/>
      <c r="CD36" s="35"/>
      <c r="CE36" s="35"/>
      <c r="CF36" s="35"/>
      <c r="CG36" s="35"/>
      <c r="CH36" s="35"/>
      <c r="CI36" s="35"/>
      <c r="CJ36" s="35">
        <v>3000</v>
      </c>
      <c r="CK36" s="35"/>
      <c r="CL36" s="35"/>
      <c r="CM36" s="35"/>
      <c r="CN36" s="35"/>
      <c r="CO36" s="35"/>
      <c r="CP36" s="35"/>
      <c r="CQ36" s="35"/>
      <c r="CR36" s="35"/>
      <c r="CS36" s="35"/>
      <c r="CT36" s="35">
        <v>3000</v>
      </c>
      <c r="CU36" s="35"/>
      <c r="CV36" s="35"/>
      <c r="CW36" s="35"/>
      <c r="CX36" s="35"/>
      <c r="CY36" s="35"/>
      <c r="CZ36" s="35"/>
      <c r="DA36" s="35"/>
      <c r="DB36" s="35"/>
      <c r="DC36" s="35"/>
      <c r="DD36" s="6"/>
      <c r="DE36" s="6"/>
    </row>
    <row r="37" spans="1:109" ht="38.25" customHeight="1" thickBot="1">
      <c r="A37" s="63" t="s">
        <v>68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50"/>
      <c r="V37" s="51"/>
      <c r="W37" s="51"/>
      <c r="X37" s="51"/>
      <c r="Y37" s="51"/>
      <c r="Z37" s="51" t="s">
        <v>57</v>
      </c>
      <c r="AA37" s="51"/>
      <c r="AB37" s="51"/>
      <c r="AC37" s="51"/>
      <c r="AD37" s="51"/>
      <c r="AE37" s="51"/>
      <c r="AF37" s="51"/>
      <c r="AG37" s="51"/>
      <c r="AH37" s="51" t="s">
        <v>62</v>
      </c>
      <c r="AI37" s="51"/>
      <c r="AJ37" s="51"/>
      <c r="AK37" s="51"/>
      <c r="AL37" s="51"/>
      <c r="AM37" s="51"/>
      <c r="AN37" s="51"/>
      <c r="AO37" s="51"/>
      <c r="AP37" s="42" t="s">
        <v>98</v>
      </c>
      <c r="AQ37" s="43"/>
      <c r="AR37" s="43"/>
      <c r="AS37" s="43"/>
      <c r="AT37" s="43"/>
      <c r="AU37" s="43"/>
      <c r="AV37" s="43"/>
      <c r="AW37" s="43"/>
      <c r="AX37" s="43"/>
      <c r="AY37" s="43"/>
      <c r="AZ37" s="44"/>
      <c r="BA37" s="51" t="s">
        <v>64</v>
      </c>
      <c r="BB37" s="51"/>
      <c r="BC37" s="51"/>
      <c r="BD37" s="51"/>
      <c r="BE37" s="51"/>
      <c r="BF37" s="51"/>
      <c r="BG37" s="51"/>
      <c r="BH37" s="51"/>
      <c r="BI37" s="51" t="s">
        <v>67</v>
      </c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35">
        <v>6000</v>
      </c>
      <c r="CA37" s="35"/>
      <c r="CB37" s="35"/>
      <c r="CC37" s="35"/>
      <c r="CD37" s="35"/>
      <c r="CE37" s="35"/>
      <c r="CF37" s="35"/>
      <c r="CG37" s="35"/>
      <c r="CH37" s="35"/>
      <c r="CI37" s="35"/>
      <c r="CJ37" s="35">
        <v>6000</v>
      </c>
      <c r="CK37" s="35"/>
      <c r="CL37" s="35"/>
      <c r="CM37" s="35"/>
      <c r="CN37" s="35"/>
      <c r="CO37" s="35"/>
      <c r="CP37" s="35"/>
      <c r="CQ37" s="35"/>
      <c r="CR37" s="35"/>
      <c r="CS37" s="35"/>
      <c r="CT37" s="35">
        <v>6000</v>
      </c>
      <c r="CU37" s="35"/>
      <c r="CV37" s="35"/>
      <c r="CW37" s="35"/>
      <c r="CX37" s="35"/>
      <c r="CY37" s="35"/>
      <c r="CZ37" s="35"/>
      <c r="DA37" s="35"/>
      <c r="DB37" s="35"/>
      <c r="DC37" s="35"/>
      <c r="DD37" s="6"/>
      <c r="DE37" s="6"/>
    </row>
    <row r="38" spans="1:109" ht="38.25" customHeight="1" thickBot="1">
      <c r="A38" s="63" t="s">
        <v>69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/>
      <c r="U38" s="50"/>
      <c r="V38" s="51"/>
      <c r="W38" s="51"/>
      <c r="X38" s="51"/>
      <c r="Y38" s="51"/>
      <c r="Z38" s="51" t="s">
        <v>57</v>
      </c>
      <c r="AA38" s="51"/>
      <c r="AB38" s="51"/>
      <c r="AC38" s="51"/>
      <c r="AD38" s="51"/>
      <c r="AE38" s="51"/>
      <c r="AF38" s="51"/>
      <c r="AG38" s="51"/>
      <c r="AH38" s="51" t="s">
        <v>62</v>
      </c>
      <c r="AI38" s="51"/>
      <c r="AJ38" s="51"/>
      <c r="AK38" s="51"/>
      <c r="AL38" s="51"/>
      <c r="AM38" s="51"/>
      <c r="AN38" s="51"/>
      <c r="AO38" s="51"/>
      <c r="AP38" s="42" t="s">
        <v>98</v>
      </c>
      <c r="AQ38" s="43"/>
      <c r="AR38" s="43"/>
      <c r="AS38" s="43"/>
      <c r="AT38" s="43"/>
      <c r="AU38" s="43"/>
      <c r="AV38" s="43"/>
      <c r="AW38" s="43"/>
      <c r="AX38" s="43"/>
      <c r="AY38" s="43"/>
      <c r="AZ38" s="44"/>
      <c r="BA38" s="51" t="s">
        <v>64</v>
      </c>
      <c r="BB38" s="51"/>
      <c r="BC38" s="51"/>
      <c r="BD38" s="51"/>
      <c r="BE38" s="51"/>
      <c r="BF38" s="51"/>
      <c r="BG38" s="51"/>
      <c r="BH38" s="51"/>
      <c r="BI38" s="51" t="s">
        <v>70</v>
      </c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35">
        <v>27500</v>
      </c>
      <c r="CA38" s="35"/>
      <c r="CB38" s="35"/>
      <c r="CC38" s="35"/>
      <c r="CD38" s="35"/>
      <c r="CE38" s="35"/>
      <c r="CF38" s="35"/>
      <c r="CG38" s="35"/>
      <c r="CH38" s="35"/>
      <c r="CI38" s="35"/>
      <c r="CJ38" s="35">
        <v>5800</v>
      </c>
      <c r="CK38" s="35"/>
      <c r="CL38" s="35"/>
      <c r="CM38" s="35"/>
      <c r="CN38" s="35"/>
      <c r="CO38" s="35"/>
      <c r="CP38" s="35"/>
      <c r="CQ38" s="35"/>
      <c r="CR38" s="35"/>
      <c r="CS38" s="35"/>
      <c r="CT38" s="35">
        <v>5800</v>
      </c>
      <c r="CU38" s="35"/>
      <c r="CV38" s="35"/>
      <c r="CW38" s="35"/>
      <c r="CX38" s="35"/>
      <c r="CY38" s="35"/>
      <c r="CZ38" s="35"/>
      <c r="DA38" s="35"/>
      <c r="DB38" s="35"/>
      <c r="DC38" s="35"/>
      <c r="DD38" s="6"/>
      <c r="DE38" s="6"/>
    </row>
    <row r="39" spans="1:109" ht="37.5" customHeight="1" thickBot="1">
      <c r="A39" s="63" t="s">
        <v>77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50"/>
      <c r="V39" s="51"/>
      <c r="W39" s="51"/>
      <c r="X39" s="51"/>
      <c r="Y39" s="51"/>
      <c r="Z39" s="51" t="s">
        <v>57</v>
      </c>
      <c r="AA39" s="51"/>
      <c r="AB39" s="51"/>
      <c r="AC39" s="51"/>
      <c r="AD39" s="51"/>
      <c r="AE39" s="51"/>
      <c r="AF39" s="51"/>
      <c r="AG39" s="51"/>
      <c r="AH39" s="51" t="s">
        <v>62</v>
      </c>
      <c r="AI39" s="51"/>
      <c r="AJ39" s="51"/>
      <c r="AK39" s="51"/>
      <c r="AL39" s="51"/>
      <c r="AM39" s="51"/>
      <c r="AN39" s="51"/>
      <c r="AO39" s="51"/>
      <c r="AP39" s="42" t="s">
        <v>98</v>
      </c>
      <c r="AQ39" s="43"/>
      <c r="AR39" s="43"/>
      <c r="AS39" s="43"/>
      <c r="AT39" s="43"/>
      <c r="AU39" s="43"/>
      <c r="AV39" s="43"/>
      <c r="AW39" s="43"/>
      <c r="AX39" s="43"/>
      <c r="AY39" s="43"/>
      <c r="AZ39" s="44"/>
      <c r="BA39" s="51" t="s">
        <v>74</v>
      </c>
      <c r="BB39" s="51"/>
      <c r="BC39" s="51"/>
      <c r="BD39" s="51"/>
      <c r="BE39" s="51"/>
      <c r="BF39" s="51"/>
      <c r="BG39" s="51"/>
      <c r="BH39" s="51"/>
      <c r="BI39" s="51" t="s">
        <v>78</v>
      </c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6"/>
      <c r="DE39" s="6"/>
    </row>
    <row r="40" spans="1:109" ht="23.25" customHeight="1" thickBot="1">
      <c r="A40" s="63" t="s">
        <v>143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50"/>
      <c r="V40" s="51"/>
      <c r="W40" s="51"/>
      <c r="X40" s="51"/>
      <c r="Y40" s="51"/>
      <c r="Z40" s="51" t="s">
        <v>57</v>
      </c>
      <c r="AA40" s="51"/>
      <c r="AB40" s="51"/>
      <c r="AC40" s="51"/>
      <c r="AD40" s="51"/>
      <c r="AE40" s="51"/>
      <c r="AF40" s="51"/>
      <c r="AG40" s="51"/>
      <c r="AH40" s="51" t="s">
        <v>62</v>
      </c>
      <c r="AI40" s="51"/>
      <c r="AJ40" s="51"/>
      <c r="AK40" s="51"/>
      <c r="AL40" s="51"/>
      <c r="AM40" s="51"/>
      <c r="AN40" s="51"/>
      <c r="AO40" s="51"/>
      <c r="AP40" s="42" t="s">
        <v>98</v>
      </c>
      <c r="AQ40" s="43"/>
      <c r="AR40" s="43"/>
      <c r="AS40" s="43"/>
      <c r="AT40" s="43"/>
      <c r="AU40" s="43"/>
      <c r="AV40" s="43"/>
      <c r="AW40" s="43"/>
      <c r="AX40" s="43"/>
      <c r="AY40" s="43"/>
      <c r="AZ40" s="44"/>
      <c r="BA40" s="51" t="s">
        <v>74</v>
      </c>
      <c r="BB40" s="51"/>
      <c r="BC40" s="51"/>
      <c r="BD40" s="51"/>
      <c r="BE40" s="51"/>
      <c r="BF40" s="51"/>
      <c r="BG40" s="51"/>
      <c r="BH40" s="51"/>
      <c r="BI40" s="51" t="s">
        <v>142</v>
      </c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35">
        <v>6100</v>
      </c>
      <c r="CA40" s="35"/>
      <c r="CB40" s="35"/>
      <c r="CC40" s="35"/>
      <c r="CD40" s="35"/>
      <c r="CE40" s="35"/>
      <c r="CF40" s="35"/>
      <c r="CG40" s="35"/>
      <c r="CH40" s="35"/>
      <c r="CI40" s="35"/>
      <c r="CJ40" s="35">
        <v>6100</v>
      </c>
      <c r="CK40" s="35"/>
      <c r="CL40" s="35"/>
      <c r="CM40" s="35"/>
      <c r="CN40" s="35"/>
      <c r="CO40" s="35"/>
      <c r="CP40" s="35"/>
      <c r="CQ40" s="35"/>
      <c r="CR40" s="35"/>
      <c r="CS40" s="35"/>
      <c r="CT40" s="35">
        <v>6100</v>
      </c>
      <c r="CU40" s="35"/>
      <c r="CV40" s="35"/>
      <c r="CW40" s="35"/>
      <c r="CX40" s="35"/>
      <c r="CY40" s="35"/>
      <c r="CZ40" s="35"/>
      <c r="DA40" s="35"/>
      <c r="DB40" s="35"/>
      <c r="DC40" s="35"/>
      <c r="DD40" s="6"/>
      <c r="DE40" s="6"/>
    </row>
    <row r="41" spans="1:109" ht="18.75" customHeight="1" thickBot="1">
      <c r="A41" s="48" t="s">
        <v>66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9"/>
      <c r="U41" s="50"/>
      <c r="V41" s="51"/>
      <c r="W41" s="51"/>
      <c r="X41" s="51"/>
      <c r="Y41" s="51"/>
      <c r="Z41" s="51" t="s">
        <v>57</v>
      </c>
      <c r="AA41" s="51"/>
      <c r="AB41" s="51"/>
      <c r="AC41" s="51"/>
      <c r="AD41" s="51"/>
      <c r="AE41" s="51"/>
      <c r="AF41" s="51"/>
      <c r="AG41" s="51"/>
      <c r="AH41" s="51" t="s">
        <v>62</v>
      </c>
      <c r="AI41" s="51"/>
      <c r="AJ41" s="51"/>
      <c r="AK41" s="51"/>
      <c r="AL41" s="51"/>
      <c r="AM41" s="51"/>
      <c r="AN41" s="51"/>
      <c r="AO41" s="51"/>
      <c r="AP41" s="42" t="s">
        <v>98</v>
      </c>
      <c r="AQ41" s="43"/>
      <c r="AR41" s="43"/>
      <c r="AS41" s="43"/>
      <c r="AT41" s="43"/>
      <c r="AU41" s="43"/>
      <c r="AV41" s="43"/>
      <c r="AW41" s="43"/>
      <c r="AX41" s="43"/>
      <c r="AY41" s="43"/>
      <c r="AZ41" s="44"/>
      <c r="BA41" s="51" t="s">
        <v>74</v>
      </c>
      <c r="BB41" s="51"/>
      <c r="BC41" s="51"/>
      <c r="BD41" s="51"/>
      <c r="BE41" s="51"/>
      <c r="BF41" s="51"/>
      <c r="BG41" s="51"/>
      <c r="BH41" s="51"/>
      <c r="BI41" s="51" t="s">
        <v>65</v>
      </c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35">
        <v>5000</v>
      </c>
      <c r="CA41" s="35"/>
      <c r="CB41" s="35"/>
      <c r="CC41" s="35"/>
      <c r="CD41" s="35"/>
      <c r="CE41" s="35"/>
      <c r="CF41" s="35"/>
      <c r="CG41" s="35"/>
      <c r="CH41" s="35"/>
      <c r="CI41" s="35"/>
      <c r="CJ41" s="35">
        <v>5000</v>
      </c>
      <c r="CK41" s="35"/>
      <c r="CL41" s="35"/>
      <c r="CM41" s="35"/>
      <c r="CN41" s="35"/>
      <c r="CO41" s="35"/>
      <c r="CP41" s="35"/>
      <c r="CQ41" s="35"/>
      <c r="CR41" s="35"/>
      <c r="CS41" s="35"/>
      <c r="CT41" s="35">
        <v>5000</v>
      </c>
      <c r="CU41" s="35"/>
      <c r="CV41" s="35"/>
      <c r="CW41" s="35"/>
      <c r="CX41" s="35"/>
      <c r="CY41" s="35"/>
      <c r="CZ41" s="35"/>
      <c r="DA41" s="35"/>
      <c r="DB41" s="35"/>
      <c r="DC41" s="35"/>
      <c r="DD41" s="6"/>
      <c r="DE41" s="6"/>
    </row>
    <row r="42" spans="1:109" ht="18.75" customHeight="1" thickBot="1">
      <c r="A42" s="48" t="s">
        <v>165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9"/>
      <c r="U42" s="50"/>
      <c r="V42" s="51"/>
      <c r="W42" s="51"/>
      <c r="X42" s="51"/>
      <c r="Y42" s="51"/>
      <c r="Z42" s="51" t="s">
        <v>57</v>
      </c>
      <c r="AA42" s="51"/>
      <c r="AB42" s="51"/>
      <c r="AC42" s="51"/>
      <c r="AD42" s="51"/>
      <c r="AE42" s="51"/>
      <c r="AF42" s="51"/>
      <c r="AG42" s="51"/>
      <c r="AH42" s="51" t="s">
        <v>62</v>
      </c>
      <c r="AI42" s="51"/>
      <c r="AJ42" s="51"/>
      <c r="AK42" s="51"/>
      <c r="AL42" s="51"/>
      <c r="AM42" s="51"/>
      <c r="AN42" s="51"/>
      <c r="AO42" s="51"/>
      <c r="AP42" s="42" t="s">
        <v>98</v>
      </c>
      <c r="AQ42" s="43"/>
      <c r="AR42" s="43"/>
      <c r="AS42" s="43"/>
      <c r="AT42" s="43"/>
      <c r="AU42" s="43"/>
      <c r="AV42" s="43"/>
      <c r="AW42" s="43"/>
      <c r="AX42" s="43"/>
      <c r="AY42" s="43"/>
      <c r="AZ42" s="44"/>
      <c r="BA42" s="51" t="s">
        <v>74</v>
      </c>
      <c r="BB42" s="51"/>
      <c r="BC42" s="51"/>
      <c r="BD42" s="51"/>
      <c r="BE42" s="51"/>
      <c r="BF42" s="51"/>
      <c r="BG42" s="51"/>
      <c r="BH42" s="51"/>
      <c r="BI42" s="51" t="s">
        <v>67</v>
      </c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35">
        <v>10000</v>
      </c>
      <c r="CA42" s="35"/>
      <c r="CB42" s="35"/>
      <c r="CC42" s="35"/>
      <c r="CD42" s="35"/>
      <c r="CE42" s="35"/>
      <c r="CF42" s="35"/>
      <c r="CG42" s="35"/>
      <c r="CH42" s="35"/>
      <c r="CI42" s="35"/>
      <c r="CJ42" s="35">
        <v>10000</v>
      </c>
      <c r="CK42" s="35"/>
      <c r="CL42" s="35"/>
      <c r="CM42" s="35"/>
      <c r="CN42" s="35"/>
      <c r="CO42" s="35"/>
      <c r="CP42" s="35"/>
      <c r="CQ42" s="35"/>
      <c r="CR42" s="35"/>
      <c r="CS42" s="35"/>
      <c r="CT42" s="35">
        <v>10000</v>
      </c>
      <c r="CU42" s="35"/>
      <c r="CV42" s="35"/>
      <c r="CW42" s="35"/>
      <c r="CX42" s="35"/>
      <c r="CY42" s="35"/>
      <c r="CZ42" s="35"/>
      <c r="DA42" s="35"/>
      <c r="DB42" s="35"/>
      <c r="DC42" s="35"/>
      <c r="DD42" s="6"/>
      <c r="DE42" s="6"/>
    </row>
    <row r="43" spans="1:109" s="26" customFormat="1" ht="20.25" customHeight="1" thickBot="1">
      <c r="A43" s="36" t="s">
        <v>79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133"/>
      <c r="V43" s="132"/>
      <c r="W43" s="132"/>
      <c r="X43" s="132"/>
      <c r="Y43" s="132"/>
      <c r="Z43" s="132" t="s">
        <v>57</v>
      </c>
      <c r="AA43" s="132"/>
      <c r="AB43" s="132"/>
      <c r="AC43" s="132"/>
      <c r="AD43" s="132"/>
      <c r="AE43" s="132"/>
      <c r="AF43" s="132"/>
      <c r="AG43" s="132"/>
      <c r="AH43" s="132" t="s">
        <v>62</v>
      </c>
      <c r="AI43" s="132"/>
      <c r="AJ43" s="132"/>
      <c r="AK43" s="132"/>
      <c r="AL43" s="132"/>
      <c r="AM43" s="132"/>
      <c r="AN43" s="132"/>
      <c r="AO43" s="132"/>
      <c r="AP43" s="134" t="s">
        <v>98</v>
      </c>
      <c r="AQ43" s="135"/>
      <c r="AR43" s="135"/>
      <c r="AS43" s="135"/>
      <c r="AT43" s="135"/>
      <c r="AU43" s="135"/>
      <c r="AV43" s="135"/>
      <c r="AW43" s="135"/>
      <c r="AX43" s="135"/>
      <c r="AY43" s="135"/>
      <c r="AZ43" s="136"/>
      <c r="BA43" s="132" t="s">
        <v>74</v>
      </c>
      <c r="BB43" s="132"/>
      <c r="BC43" s="132"/>
      <c r="BD43" s="132"/>
      <c r="BE43" s="132"/>
      <c r="BF43" s="132"/>
      <c r="BG43" s="132"/>
      <c r="BH43" s="132"/>
      <c r="BI43" s="132" t="s">
        <v>117</v>
      </c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62">
        <v>5000</v>
      </c>
      <c r="CA43" s="62"/>
      <c r="CB43" s="62"/>
      <c r="CC43" s="62"/>
      <c r="CD43" s="62"/>
      <c r="CE43" s="62"/>
      <c r="CF43" s="62"/>
      <c r="CG43" s="62"/>
      <c r="CH43" s="62"/>
      <c r="CI43" s="62"/>
      <c r="CJ43" s="62">
        <v>5000</v>
      </c>
      <c r="CK43" s="62"/>
      <c r="CL43" s="62"/>
      <c r="CM43" s="62"/>
      <c r="CN43" s="62"/>
      <c r="CO43" s="62"/>
      <c r="CP43" s="62"/>
      <c r="CQ43" s="62"/>
      <c r="CR43" s="62"/>
      <c r="CS43" s="62"/>
      <c r="CT43" s="62">
        <v>5000</v>
      </c>
      <c r="CU43" s="62"/>
      <c r="CV43" s="62"/>
      <c r="CW43" s="62"/>
      <c r="CX43" s="62"/>
      <c r="CY43" s="62"/>
      <c r="CZ43" s="62"/>
      <c r="DA43" s="62"/>
      <c r="DB43" s="62"/>
      <c r="DC43" s="62"/>
      <c r="DD43" s="25"/>
      <c r="DE43" s="25"/>
    </row>
    <row r="44" spans="1:109" ht="24" customHeight="1" thickBot="1">
      <c r="A44" s="63" t="s">
        <v>80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50"/>
      <c r="V44" s="51"/>
      <c r="W44" s="51"/>
      <c r="X44" s="51"/>
      <c r="Y44" s="51"/>
      <c r="Z44" s="51" t="s">
        <v>57</v>
      </c>
      <c r="AA44" s="51"/>
      <c r="AB44" s="51"/>
      <c r="AC44" s="51"/>
      <c r="AD44" s="51"/>
      <c r="AE44" s="51"/>
      <c r="AF44" s="51"/>
      <c r="AG44" s="51"/>
      <c r="AH44" s="51" t="s">
        <v>62</v>
      </c>
      <c r="AI44" s="51"/>
      <c r="AJ44" s="51"/>
      <c r="AK44" s="51"/>
      <c r="AL44" s="51"/>
      <c r="AM44" s="51"/>
      <c r="AN44" s="51"/>
      <c r="AO44" s="51"/>
      <c r="AP44" s="42" t="s">
        <v>98</v>
      </c>
      <c r="AQ44" s="43"/>
      <c r="AR44" s="43"/>
      <c r="AS44" s="43"/>
      <c r="AT44" s="43"/>
      <c r="AU44" s="43"/>
      <c r="AV44" s="43"/>
      <c r="AW44" s="43"/>
      <c r="AX44" s="43"/>
      <c r="AY44" s="43"/>
      <c r="AZ44" s="44"/>
      <c r="BA44" s="51" t="s">
        <v>74</v>
      </c>
      <c r="BB44" s="51"/>
      <c r="BC44" s="51"/>
      <c r="BD44" s="51"/>
      <c r="BE44" s="51"/>
      <c r="BF44" s="51"/>
      <c r="BG44" s="51"/>
      <c r="BH44" s="51"/>
      <c r="BI44" s="51" t="s">
        <v>81</v>
      </c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35">
        <v>25100</v>
      </c>
      <c r="CA44" s="35"/>
      <c r="CB44" s="35"/>
      <c r="CC44" s="35"/>
      <c r="CD44" s="35"/>
      <c r="CE44" s="35"/>
      <c r="CF44" s="35"/>
      <c r="CG44" s="35"/>
      <c r="CH44" s="35"/>
      <c r="CI44" s="35"/>
      <c r="CJ44" s="35">
        <v>25100</v>
      </c>
      <c r="CK44" s="35"/>
      <c r="CL44" s="35"/>
      <c r="CM44" s="35"/>
      <c r="CN44" s="35"/>
      <c r="CO44" s="35"/>
      <c r="CP44" s="35"/>
      <c r="CQ44" s="35"/>
      <c r="CR44" s="35"/>
      <c r="CS44" s="35"/>
      <c r="CT44" s="35">
        <v>25100</v>
      </c>
      <c r="CU44" s="35"/>
      <c r="CV44" s="35"/>
      <c r="CW44" s="35"/>
      <c r="CX44" s="35"/>
      <c r="CY44" s="35"/>
      <c r="CZ44" s="35"/>
      <c r="DA44" s="35"/>
      <c r="DB44" s="35"/>
      <c r="DC44" s="35"/>
      <c r="DD44" s="6"/>
      <c r="DE44" s="6"/>
    </row>
    <row r="45" spans="1:109" ht="48" customHeight="1" thickBot="1">
      <c r="A45" s="75" t="s">
        <v>129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63"/>
      <c r="U45" s="50"/>
      <c r="V45" s="51"/>
      <c r="W45" s="51"/>
      <c r="X45" s="51"/>
      <c r="Y45" s="51"/>
      <c r="Z45" s="51" t="s">
        <v>57</v>
      </c>
      <c r="AA45" s="51"/>
      <c r="AB45" s="51"/>
      <c r="AC45" s="51"/>
      <c r="AD45" s="51"/>
      <c r="AE45" s="51"/>
      <c r="AF45" s="51"/>
      <c r="AG45" s="51"/>
      <c r="AH45" s="51" t="s">
        <v>62</v>
      </c>
      <c r="AI45" s="51"/>
      <c r="AJ45" s="51"/>
      <c r="AK45" s="51"/>
      <c r="AL45" s="51"/>
      <c r="AM45" s="51"/>
      <c r="AN45" s="51"/>
      <c r="AO45" s="51"/>
      <c r="AP45" s="42" t="s">
        <v>98</v>
      </c>
      <c r="AQ45" s="43"/>
      <c r="AR45" s="43"/>
      <c r="AS45" s="43"/>
      <c r="AT45" s="43"/>
      <c r="AU45" s="43"/>
      <c r="AV45" s="43"/>
      <c r="AW45" s="43"/>
      <c r="AX45" s="43"/>
      <c r="AY45" s="43"/>
      <c r="AZ45" s="44"/>
      <c r="BA45" s="51" t="s">
        <v>74</v>
      </c>
      <c r="BB45" s="51"/>
      <c r="BC45" s="51"/>
      <c r="BD45" s="51"/>
      <c r="BE45" s="51"/>
      <c r="BF45" s="51"/>
      <c r="BG45" s="51"/>
      <c r="BH45" s="51"/>
      <c r="BI45" s="51" t="s">
        <v>137</v>
      </c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35">
        <v>102300</v>
      </c>
      <c r="CA45" s="35"/>
      <c r="CB45" s="35"/>
      <c r="CC45" s="35"/>
      <c r="CD45" s="35"/>
      <c r="CE45" s="35"/>
      <c r="CF45" s="35"/>
      <c r="CG45" s="35"/>
      <c r="CH45" s="35"/>
      <c r="CI45" s="35"/>
      <c r="CJ45" s="35">
        <v>102300</v>
      </c>
      <c r="CK45" s="35"/>
      <c r="CL45" s="35"/>
      <c r="CM45" s="35"/>
      <c r="CN45" s="35"/>
      <c r="CO45" s="35"/>
      <c r="CP45" s="35"/>
      <c r="CQ45" s="35"/>
      <c r="CR45" s="35"/>
      <c r="CS45" s="35"/>
      <c r="CT45" s="35">
        <v>102300</v>
      </c>
      <c r="CU45" s="35"/>
      <c r="CV45" s="35"/>
      <c r="CW45" s="35"/>
      <c r="CX45" s="35"/>
      <c r="CY45" s="35"/>
      <c r="CZ45" s="35"/>
      <c r="DA45" s="35"/>
      <c r="DB45" s="35"/>
      <c r="DC45" s="35"/>
      <c r="DD45" s="6"/>
      <c r="DE45" s="6"/>
    </row>
    <row r="46" spans="1:109" ht="60" customHeight="1" thickBot="1">
      <c r="A46" s="75" t="s">
        <v>130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63"/>
      <c r="U46" s="50"/>
      <c r="V46" s="51"/>
      <c r="W46" s="51"/>
      <c r="X46" s="51"/>
      <c r="Y46" s="51"/>
      <c r="Z46" s="51" t="s">
        <v>57</v>
      </c>
      <c r="AA46" s="51"/>
      <c r="AB46" s="51"/>
      <c r="AC46" s="51"/>
      <c r="AD46" s="51"/>
      <c r="AE46" s="51"/>
      <c r="AF46" s="51"/>
      <c r="AG46" s="51"/>
      <c r="AH46" s="51" t="s">
        <v>62</v>
      </c>
      <c r="AI46" s="51"/>
      <c r="AJ46" s="51"/>
      <c r="AK46" s="51"/>
      <c r="AL46" s="51"/>
      <c r="AM46" s="51"/>
      <c r="AN46" s="51"/>
      <c r="AO46" s="51"/>
      <c r="AP46" s="42" t="s">
        <v>98</v>
      </c>
      <c r="AQ46" s="43"/>
      <c r="AR46" s="43"/>
      <c r="AS46" s="43"/>
      <c r="AT46" s="43"/>
      <c r="AU46" s="43"/>
      <c r="AV46" s="43"/>
      <c r="AW46" s="43"/>
      <c r="AX46" s="43"/>
      <c r="AY46" s="43"/>
      <c r="AZ46" s="44"/>
      <c r="BA46" s="51" t="s">
        <v>74</v>
      </c>
      <c r="BB46" s="51"/>
      <c r="BC46" s="51"/>
      <c r="BD46" s="51"/>
      <c r="BE46" s="51"/>
      <c r="BF46" s="51"/>
      <c r="BG46" s="51"/>
      <c r="BH46" s="51"/>
      <c r="BI46" s="51" t="s">
        <v>128</v>
      </c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35">
        <v>9400</v>
      </c>
      <c r="CA46" s="35"/>
      <c r="CB46" s="35"/>
      <c r="CC46" s="35"/>
      <c r="CD46" s="35"/>
      <c r="CE46" s="35"/>
      <c r="CF46" s="35"/>
      <c r="CG46" s="35"/>
      <c r="CH46" s="35"/>
      <c r="CI46" s="35"/>
      <c r="CJ46" s="35">
        <v>9400</v>
      </c>
      <c r="CK46" s="35"/>
      <c r="CL46" s="35"/>
      <c r="CM46" s="35"/>
      <c r="CN46" s="35"/>
      <c r="CO46" s="35"/>
      <c r="CP46" s="35"/>
      <c r="CQ46" s="35"/>
      <c r="CR46" s="35"/>
      <c r="CS46" s="35"/>
      <c r="CT46" s="35">
        <v>9400</v>
      </c>
      <c r="CU46" s="35"/>
      <c r="CV46" s="35"/>
      <c r="CW46" s="35"/>
      <c r="CX46" s="35"/>
      <c r="CY46" s="35"/>
      <c r="CZ46" s="35"/>
      <c r="DA46" s="35"/>
      <c r="DB46" s="35"/>
      <c r="DC46" s="35"/>
      <c r="DD46" s="6"/>
      <c r="DE46" s="6"/>
    </row>
    <row r="47" spans="1:109" ht="82.5" customHeight="1" thickBot="1">
      <c r="A47" s="76" t="s">
        <v>169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8"/>
      <c r="U47" s="50"/>
      <c r="V47" s="51"/>
      <c r="W47" s="51"/>
      <c r="X47" s="51"/>
      <c r="Y47" s="51"/>
      <c r="Z47" s="51" t="s">
        <v>57</v>
      </c>
      <c r="AA47" s="51"/>
      <c r="AB47" s="51"/>
      <c r="AC47" s="51"/>
      <c r="AD47" s="51"/>
      <c r="AE47" s="51"/>
      <c r="AF47" s="51"/>
      <c r="AG47" s="51"/>
      <c r="AH47" s="51" t="s">
        <v>62</v>
      </c>
      <c r="AI47" s="51"/>
      <c r="AJ47" s="51"/>
      <c r="AK47" s="51"/>
      <c r="AL47" s="51"/>
      <c r="AM47" s="51"/>
      <c r="AN47" s="51"/>
      <c r="AO47" s="51"/>
      <c r="AP47" s="42" t="s">
        <v>98</v>
      </c>
      <c r="AQ47" s="43"/>
      <c r="AR47" s="43"/>
      <c r="AS47" s="43"/>
      <c r="AT47" s="43"/>
      <c r="AU47" s="43"/>
      <c r="AV47" s="43"/>
      <c r="AW47" s="43"/>
      <c r="AX47" s="43"/>
      <c r="AY47" s="43"/>
      <c r="AZ47" s="44"/>
      <c r="BA47" s="51" t="s">
        <v>64</v>
      </c>
      <c r="BB47" s="51"/>
      <c r="BC47" s="51"/>
      <c r="BD47" s="51"/>
      <c r="BE47" s="51"/>
      <c r="BF47" s="51"/>
      <c r="BG47" s="51"/>
      <c r="BH47" s="51"/>
      <c r="BI47" s="51" t="s">
        <v>145</v>
      </c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>
        <v>21700</v>
      </c>
      <c r="CK47" s="35"/>
      <c r="CL47" s="35"/>
      <c r="CM47" s="35"/>
      <c r="CN47" s="35"/>
      <c r="CO47" s="35"/>
      <c r="CP47" s="35"/>
      <c r="CQ47" s="35"/>
      <c r="CR47" s="35"/>
      <c r="CS47" s="35"/>
      <c r="CT47" s="35">
        <v>21700</v>
      </c>
      <c r="CU47" s="35"/>
      <c r="CV47" s="35"/>
      <c r="CW47" s="35"/>
      <c r="CX47" s="35"/>
      <c r="CY47" s="35"/>
      <c r="CZ47" s="35"/>
      <c r="DA47" s="35"/>
      <c r="DB47" s="35"/>
      <c r="DC47" s="35"/>
      <c r="DD47" s="6"/>
      <c r="DE47" s="6"/>
    </row>
    <row r="48" spans="1:109" ht="34.5" customHeight="1">
      <c r="A48" s="63" t="s">
        <v>71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5"/>
      <c r="U48" s="50"/>
      <c r="V48" s="51"/>
      <c r="W48" s="51"/>
      <c r="X48" s="51"/>
      <c r="Y48" s="51"/>
      <c r="Z48" s="51" t="s">
        <v>57</v>
      </c>
      <c r="AA48" s="51"/>
      <c r="AB48" s="51"/>
      <c r="AC48" s="51"/>
      <c r="AD48" s="51"/>
      <c r="AE48" s="51"/>
      <c r="AF48" s="51"/>
      <c r="AG48" s="51"/>
      <c r="AH48" s="51" t="s">
        <v>62</v>
      </c>
      <c r="AI48" s="51"/>
      <c r="AJ48" s="51"/>
      <c r="AK48" s="51"/>
      <c r="AL48" s="51"/>
      <c r="AM48" s="51"/>
      <c r="AN48" s="51"/>
      <c r="AO48" s="51"/>
      <c r="AP48" s="42" t="s">
        <v>98</v>
      </c>
      <c r="AQ48" s="43"/>
      <c r="AR48" s="43"/>
      <c r="AS48" s="43"/>
      <c r="AT48" s="43"/>
      <c r="AU48" s="43"/>
      <c r="AV48" s="43"/>
      <c r="AW48" s="43"/>
      <c r="AX48" s="43"/>
      <c r="AY48" s="43"/>
      <c r="AZ48" s="44"/>
      <c r="BA48" s="51" t="s">
        <v>63</v>
      </c>
      <c r="BB48" s="51"/>
      <c r="BC48" s="51"/>
      <c r="BD48" s="51"/>
      <c r="BE48" s="51"/>
      <c r="BF48" s="51"/>
      <c r="BG48" s="51"/>
      <c r="BH48" s="51"/>
      <c r="BI48" s="51" t="s">
        <v>135</v>
      </c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35">
        <v>2100</v>
      </c>
      <c r="CA48" s="35"/>
      <c r="CB48" s="35"/>
      <c r="CC48" s="35"/>
      <c r="CD48" s="35"/>
      <c r="CE48" s="35"/>
      <c r="CF48" s="35"/>
      <c r="CG48" s="35"/>
      <c r="CH48" s="35"/>
      <c r="CI48" s="35"/>
      <c r="CJ48" s="35">
        <v>2100</v>
      </c>
      <c r="CK48" s="35"/>
      <c r="CL48" s="35"/>
      <c r="CM48" s="35"/>
      <c r="CN48" s="35"/>
      <c r="CO48" s="35"/>
      <c r="CP48" s="35"/>
      <c r="CQ48" s="35"/>
      <c r="CR48" s="35"/>
      <c r="CS48" s="35"/>
      <c r="CT48" s="35">
        <v>2100</v>
      </c>
      <c r="CU48" s="35"/>
      <c r="CV48" s="35"/>
      <c r="CW48" s="35"/>
      <c r="CX48" s="35"/>
      <c r="CY48" s="35"/>
      <c r="CZ48" s="35"/>
      <c r="DA48" s="35"/>
      <c r="DB48" s="35"/>
      <c r="DC48" s="35"/>
      <c r="DD48" s="6"/>
      <c r="DE48" s="6"/>
    </row>
    <row r="49" spans="1:109" ht="16.5" thickBot="1">
      <c r="A49" s="59" t="s">
        <v>43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60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52">
        <f>SUM(BZ33:BZ48)</f>
        <v>964400</v>
      </c>
      <c r="CA49" s="52"/>
      <c r="CB49" s="52"/>
      <c r="CC49" s="52"/>
      <c r="CD49" s="52"/>
      <c r="CE49" s="52"/>
      <c r="CF49" s="52"/>
      <c r="CG49" s="52"/>
      <c r="CH49" s="52"/>
      <c r="CI49" s="52"/>
      <c r="CJ49" s="52">
        <f>SUM(CJ33:CJ48)</f>
        <v>992700</v>
      </c>
      <c r="CK49" s="52"/>
      <c r="CL49" s="52"/>
      <c r="CM49" s="52"/>
      <c r="CN49" s="52"/>
      <c r="CO49" s="52"/>
      <c r="CP49" s="52"/>
      <c r="CQ49" s="52"/>
      <c r="CR49" s="52"/>
      <c r="CS49" s="52"/>
      <c r="CT49" s="52">
        <f>SUM(CT33:CT48)</f>
        <v>1015300</v>
      </c>
      <c r="CU49" s="52"/>
      <c r="CV49" s="52"/>
      <c r="CW49" s="52"/>
      <c r="CX49" s="52"/>
      <c r="CY49" s="52"/>
      <c r="CZ49" s="52"/>
      <c r="DA49" s="52"/>
      <c r="DB49" s="52"/>
      <c r="DC49" s="52"/>
      <c r="DD49" s="6"/>
      <c r="DE49" s="6"/>
    </row>
    <row r="50" spans="1:109" ht="16.5" thickBot="1">
      <c r="A50" s="63" t="s">
        <v>84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1"/>
      <c r="U50" s="73"/>
      <c r="V50" s="74"/>
      <c r="W50" s="74"/>
      <c r="X50" s="74"/>
      <c r="Y50" s="74"/>
      <c r="Z50" s="51" t="s">
        <v>57</v>
      </c>
      <c r="AA50" s="51"/>
      <c r="AB50" s="51"/>
      <c r="AC50" s="51"/>
      <c r="AD50" s="51"/>
      <c r="AE50" s="51"/>
      <c r="AF50" s="51"/>
      <c r="AG50" s="51"/>
      <c r="AH50" s="51" t="s">
        <v>82</v>
      </c>
      <c r="AI50" s="51"/>
      <c r="AJ50" s="51"/>
      <c r="AK50" s="51"/>
      <c r="AL50" s="51"/>
      <c r="AM50" s="51"/>
      <c r="AN50" s="51"/>
      <c r="AO50" s="51"/>
      <c r="AP50" s="51" t="s">
        <v>115</v>
      </c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 t="s">
        <v>83</v>
      </c>
      <c r="BB50" s="51"/>
      <c r="BC50" s="51"/>
      <c r="BD50" s="51"/>
      <c r="BE50" s="51"/>
      <c r="BF50" s="51"/>
      <c r="BG50" s="51"/>
      <c r="BH50" s="51"/>
      <c r="BI50" s="51" t="s">
        <v>131</v>
      </c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35">
        <v>1500</v>
      </c>
      <c r="CA50" s="35"/>
      <c r="CB50" s="35"/>
      <c r="CC50" s="35"/>
      <c r="CD50" s="35"/>
      <c r="CE50" s="35"/>
      <c r="CF50" s="35"/>
      <c r="CG50" s="35"/>
      <c r="CH50" s="35"/>
      <c r="CI50" s="35"/>
      <c r="CJ50" s="35">
        <v>1500</v>
      </c>
      <c r="CK50" s="35"/>
      <c r="CL50" s="35"/>
      <c r="CM50" s="35"/>
      <c r="CN50" s="35"/>
      <c r="CO50" s="35"/>
      <c r="CP50" s="35"/>
      <c r="CQ50" s="35"/>
      <c r="CR50" s="35"/>
      <c r="CS50" s="35"/>
      <c r="CT50" s="35">
        <v>1500</v>
      </c>
      <c r="CU50" s="35"/>
      <c r="CV50" s="35"/>
      <c r="CW50" s="35"/>
      <c r="CX50" s="35"/>
      <c r="CY50" s="35"/>
      <c r="CZ50" s="35"/>
      <c r="DA50" s="35"/>
      <c r="DB50" s="35"/>
      <c r="DC50" s="35"/>
      <c r="DD50" s="6"/>
      <c r="DE50" s="6"/>
    </row>
    <row r="51" spans="1:109" ht="16.5" thickBot="1">
      <c r="A51" s="59" t="s">
        <v>43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0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52">
        <f>BZ50</f>
        <v>1500</v>
      </c>
      <c r="CA51" s="52"/>
      <c r="CB51" s="52"/>
      <c r="CC51" s="52"/>
      <c r="CD51" s="52"/>
      <c r="CE51" s="52"/>
      <c r="CF51" s="52"/>
      <c r="CG51" s="52"/>
      <c r="CH51" s="52"/>
      <c r="CI51" s="52"/>
      <c r="CJ51" s="52">
        <f>CJ50</f>
        <v>1500</v>
      </c>
      <c r="CK51" s="52"/>
      <c r="CL51" s="52"/>
      <c r="CM51" s="52"/>
      <c r="CN51" s="52"/>
      <c r="CO51" s="52"/>
      <c r="CP51" s="52"/>
      <c r="CQ51" s="52"/>
      <c r="CR51" s="52"/>
      <c r="CS51" s="52"/>
      <c r="CT51" s="52">
        <f>CT50</f>
        <v>1500</v>
      </c>
      <c r="CU51" s="52"/>
      <c r="CV51" s="52"/>
      <c r="CW51" s="52"/>
      <c r="CX51" s="52"/>
      <c r="CY51" s="52"/>
      <c r="CZ51" s="52"/>
      <c r="DA51" s="52"/>
      <c r="DB51" s="52"/>
      <c r="DC51" s="52"/>
      <c r="DD51" s="6"/>
      <c r="DE51" s="6"/>
    </row>
    <row r="52" spans="1:109" ht="25.5" customHeight="1">
      <c r="A52" s="48" t="s">
        <v>56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9"/>
      <c r="U52" s="137"/>
      <c r="V52" s="85"/>
      <c r="W52" s="85"/>
      <c r="X52" s="85"/>
      <c r="Y52" s="85"/>
      <c r="Z52" s="44" t="s">
        <v>85</v>
      </c>
      <c r="AA52" s="85"/>
      <c r="AB52" s="85"/>
      <c r="AC52" s="85"/>
      <c r="AD52" s="85"/>
      <c r="AE52" s="85"/>
      <c r="AF52" s="85"/>
      <c r="AG52" s="85"/>
      <c r="AH52" s="85" t="s">
        <v>86</v>
      </c>
      <c r="AI52" s="85"/>
      <c r="AJ52" s="85"/>
      <c r="AK52" s="85"/>
      <c r="AL52" s="85"/>
      <c r="AM52" s="85"/>
      <c r="AN52" s="85"/>
      <c r="AO52" s="85"/>
      <c r="AP52" s="85" t="s">
        <v>99</v>
      </c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 t="s">
        <v>58</v>
      </c>
      <c r="BB52" s="85"/>
      <c r="BC52" s="85"/>
      <c r="BD52" s="85"/>
      <c r="BE52" s="85"/>
      <c r="BF52" s="85"/>
      <c r="BG52" s="85"/>
      <c r="BH52" s="85"/>
      <c r="BI52" s="85" t="s">
        <v>59</v>
      </c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6">
        <v>55600</v>
      </c>
      <c r="CA52" s="86"/>
      <c r="CB52" s="86"/>
      <c r="CC52" s="86"/>
      <c r="CD52" s="86"/>
      <c r="CE52" s="86"/>
      <c r="CF52" s="86"/>
      <c r="CG52" s="86"/>
      <c r="CH52" s="86"/>
      <c r="CI52" s="86"/>
      <c r="CJ52" s="86">
        <v>57500</v>
      </c>
      <c r="CK52" s="86"/>
      <c r="CL52" s="86"/>
      <c r="CM52" s="86"/>
      <c r="CN52" s="86"/>
      <c r="CO52" s="86"/>
      <c r="CP52" s="86"/>
      <c r="CQ52" s="86"/>
      <c r="CR52" s="86"/>
      <c r="CS52" s="86"/>
      <c r="CT52" s="86">
        <v>59100</v>
      </c>
      <c r="CU52" s="86"/>
      <c r="CV52" s="86"/>
      <c r="CW52" s="86"/>
      <c r="CX52" s="86"/>
      <c r="CY52" s="86"/>
      <c r="CZ52" s="86"/>
      <c r="DA52" s="86"/>
      <c r="DB52" s="86"/>
      <c r="DC52" s="86"/>
      <c r="DD52" s="6"/>
      <c r="DE52" s="6"/>
    </row>
    <row r="53" spans="1:109" ht="36" customHeight="1" thickBot="1">
      <c r="A53" s="63" t="s">
        <v>60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3"/>
      <c r="V53" s="74"/>
      <c r="W53" s="74"/>
      <c r="X53" s="74"/>
      <c r="Y53" s="74"/>
      <c r="Z53" s="55" t="s">
        <v>85</v>
      </c>
      <c r="AA53" s="51"/>
      <c r="AB53" s="51"/>
      <c r="AC53" s="51"/>
      <c r="AD53" s="51"/>
      <c r="AE53" s="51"/>
      <c r="AF53" s="51"/>
      <c r="AG53" s="51"/>
      <c r="AH53" s="51" t="s">
        <v>86</v>
      </c>
      <c r="AI53" s="51"/>
      <c r="AJ53" s="51"/>
      <c r="AK53" s="51"/>
      <c r="AL53" s="51"/>
      <c r="AM53" s="51"/>
      <c r="AN53" s="51"/>
      <c r="AO53" s="51"/>
      <c r="AP53" s="51" t="s">
        <v>99</v>
      </c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 t="s">
        <v>108</v>
      </c>
      <c r="BB53" s="51"/>
      <c r="BC53" s="51"/>
      <c r="BD53" s="51"/>
      <c r="BE53" s="51"/>
      <c r="BF53" s="51"/>
      <c r="BG53" s="51"/>
      <c r="BH53" s="51"/>
      <c r="BI53" s="51" t="s">
        <v>61</v>
      </c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35">
        <v>16800</v>
      </c>
      <c r="CA53" s="35"/>
      <c r="CB53" s="35"/>
      <c r="CC53" s="35"/>
      <c r="CD53" s="35"/>
      <c r="CE53" s="35"/>
      <c r="CF53" s="35"/>
      <c r="CG53" s="35"/>
      <c r="CH53" s="35"/>
      <c r="CI53" s="35"/>
      <c r="CJ53" s="35">
        <v>17400</v>
      </c>
      <c r="CK53" s="35"/>
      <c r="CL53" s="35"/>
      <c r="CM53" s="35"/>
      <c r="CN53" s="35"/>
      <c r="CO53" s="35"/>
      <c r="CP53" s="35"/>
      <c r="CQ53" s="35"/>
      <c r="CR53" s="35"/>
      <c r="CS53" s="35"/>
      <c r="CT53" s="35">
        <v>17900</v>
      </c>
      <c r="CU53" s="35"/>
      <c r="CV53" s="35"/>
      <c r="CW53" s="35"/>
      <c r="CX53" s="35"/>
      <c r="CY53" s="35"/>
      <c r="CZ53" s="35"/>
      <c r="DA53" s="35"/>
      <c r="DB53" s="35"/>
      <c r="DC53" s="35"/>
      <c r="DD53" s="6"/>
      <c r="DE53" s="6"/>
    </row>
    <row r="54" spans="1:109" ht="27" customHeight="1" thickBot="1">
      <c r="A54" s="59" t="s">
        <v>43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60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52">
        <f>BZ52+BZ53</f>
        <v>72400</v>
      </c>
      <c r="CA54" s="52"/>
      <c r="CB54" s="52"/>
      <c r="CC54" s="52"/>
      <c r="CD54" s="52"/>
      <c r="CE54" s="52"/>
      <c r="CF54" s="52"/>
      <c r="CG54" s="52"/>
      <c r="CH54" s="52"/>
      <c r="CI54" s="52"/>
      <c r="CJ54" s="52">
        <f>CJ52+CJ53</f>
        <v>74900</v>
      </c>
      <c r="CK54" s="52"/>
      <c r="CL54" s="52"/>
      <c r="CM54" s="52"/>
      <c r="CN54" s="52"/>
      <c r="CO54" s="52"/>
      <c r="CP54" s="52"/>
      <c r="CQ54" s="52"/>
      <c r="CR54" s="52"/>
      <c r="CS54" s="52"/>
      <c r="CT54" s="52">
        <f>CT52+CT53</f>
        <v>77000</v>
      </c>
      <c r="CU54" s="52"/>
      <c r="CV54" s="52"/>
      <c r="CW54" s="52"/>
      <c r="CX54" s="52"/>
      <c r="CY54" s="52"/>
      <c r="CZ54" s="52"/>
      <c r="DA54" s="52"/>
      <c r="DB54" s="52"/>
      <c r="DC54" s="52"/>
      <c r="DD54" s="6"/>
      <c r="DE54" s="6"/>
    </row>
    <row r="55" spans="1:109" ht="54.75" customHeight="1" thickBot="1">
      <c r="A55" s="63" t="s">
        <v>125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73"/>
      <c r="V55" s="74"/>
      <c r="W55" s="74"/>
      <c r="X55" s="74"/>
      <c r="Y55" s="74"/>
      <c r="Z55" s="55" t="s">
        <v>86</v>
      </c>
      <c r="AA55" s="51"/>
      <c r="AB55" s="51"/>
      <c r="AC55" s="51"/>
      <c r="AD55" s="51"/>
      <c r="AE55" s="51"/>
      <c r="AF55" s="51"/>
      <c r="AG55" s="51"/>
      <c r="AH55" s="51" t="s">
        <v>111</v>
      </c>
      <c r="AI55" s="51"/>
      <c r="AJ55" s="51"/>
      <c r="AK55" s="51"/>
      <c r="AL55" s="51"/>
      <c r="AM55" s="51"/>
      <c r="AN55" s="51"/>
      <c r="AO55" s="51"/>
      <c r="AP55" s="51" t="s">
        <v>147</v>
      </c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 t="s">
        <v>74</v>
      </c>
      <c r="BB55" s="51"/>
      <c r="BC55" s="51"/>
      <c r="BD55" s="51"/>
      <c r="BE55" s="51"/>
      <c r="BF55" s="51"/>
      <c r="BG55" s="51"/>
      <c r="BH55" s="51"/>
      <c r="BI55" s="51" t="s">
        <v>81</v>
      </c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35">
        <v>20000</v>
      </c>
      <c r="CA55" s="35"/>
      <c r="CB55" s="35"/>
      <c r="CC55" s="35"/>
      <c r="CD55" s="35"/>
      <c r="CE55" s="35"/>
      <c r="CF55" s="35"/>
      <c r="CG55" s="35"/>
      <c r="CH55" s="35"/>
      <c r="CI55" s="35"/>
      <c r="CJ55" s="35">
        <v>20000</v>
      </c>
      <c r="CK55" s="35"/>
      <c r="CL55" s="35"/>
      <c r="CM55" s="35"/>
      <c r="CN55" s="35"/>
      <c r="CO55" s="35"/>
      <c r="CP55" s="35"/>
      <c r="CQ55" s="35"/>
      <c r="CR55" s="35"/>
      <c r="CS55" s="35"/>
      <c r="CT55" s="35">
        <v>20000</v>
      </c>
      <c r="CU55" s="35"/>
      <c r="CV55" s="35"/>
      <c r="CW55" s="35"/>
      <c r="CX55" s="35"/>
      <c r="CY55" s="35"/>
      <c r="CZ55" s="35"/>
      <c r="DA55" s="35"/>
      <c r="DB55" s="35"/>
      <c r="DC55" s="35"/>
      <c r="DD55" s="6"/>
      <c r="DE55" s="6"/>
    </row>
    <row r="56" spans="1:109" ht="59.25" customHeight="1" thickBot="1">
      <c r="A56" s="63" t="s">
        <v>125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73"/>
      <c r="V56" s="74"/>
      <c r="W56" s="74"/>
      <c r="X56" s="74"/>
      <c r="Y56" s="74"/>
      <c r="Z56" s="55" t="s">
        <v>86</v>
      </c>
      <c r="AA56" s="51"/>
      <c r="AB56" s="51"/>
      <c r="AC56" s="51"/>
      <c r="AD56" s="51"/>
      <c r="AE56" s="51"/>
      <c r="AF56" s="51"/>
      <c r="AG56" s="51"/>
      <c r="AH56" s="51" t="s">
        <v>111</v>
      </c>
      <c r="AI56" s="51"/>
      <c r="AJ56" s="51"/>
      <c r="AK56" s="51"/>
      <c r="AL56" s="51"/>
      <c r="AM56" s="51"/>
      <c r="AN56" s="51"/>
      <c r="AO56" s="51"/>
      <c r="AP56" s="51" t="s">
        <v>118</v>
      </c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 t="s">
        <v>74</v>
      </c>
      <c r="BB56" s="51"/>
      <c r="BC56" s="51"/>
      <c r="BD56" s="51"/>
      <c r="BE56" s="51"/>
      <c r="BF56" s="51"/>
      <c r="BG56" s="51"/>
      <c r="BH56" s="51"/>
      <c r="BI56" s="51" t="s">
        <v>81</v>
      </c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6"/>
      <c r="DE56" s="6"/>
    </row>
    <row r="57" spans="1:109" ht="57.75" customHeight="1">
      <c r="A57" s="75" t="s">
        <v>129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63"/>
      <c r="U57" s="50"/>
      <c r="V57" s="51"/>
      <c r="W57" s="51"/>
      <c r="X57" s="51"/>
      <c r="Y57" s="51"/>
      <c r="Z57" s="51" t="s">
        <v>86</v>
      </c>
      <c r="AA57" s="51"/>
      <c r="AB57" s="51"/>
      <c r="AC57" s="51"/>
      <c r="AD57" s="51"/>
      <c r="AE57" s="51"/>
      <c r="AF57" s="51"/>
      <c r="AG57" s="51"/>
      <c r="AH57" s="51" t="s">
        <v>111</v>
      </c>
      <c r="AI57" s="51"/>
      <c r="AJ57" s="51"/>
      <c r="AK57" s="51"/>
      <c r="AL57" s="51"/>
      <c r="AM57" s="51"/>
      <c r="AN57" s="51"/>
      <c r="AO57" s="51"/>
      <c r="AP57" s="42" t="s">
        <v>147</v>
      </c>
      <c r="AQ57" s="43"/>
      <c r="AR57" s="43"/>
      <c r="AS57" s="43"/>
      <c r="AT57" s="43"/>
      <c r="AU57" s="43"/>
      <c r="AV57" s="43"/>
      <c r="AW57" s="43"/>
      <c r="AX57" s="43"/>
      <c r="AY57" s="43"/>
      <c r="AZ57" s="44"/>
      <c r="BA57" s="51" t="s">
        <v>74</v>
      </c>
      <c r="BB57" s="51"/>
      <c r="BC57" s="51"/>
      <c r="BD57" s="51"/>
      <c r="BE57" s="51"/>
      <c r="BF57" s="51"/>
      <c r="BG57" s="51"/>
      <c r="BH57" s="51"/>
      <c r="BI57" s="51" t="s">
        <v>137</v>
      </c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35">
        <v>15000</v>
      </c>
      <c r="CA57" s="35"/>
      <c r="CB57" s="35"/>
      <c r="CC57" s="35"/>
      <c r="CD57" s="35"/>
      <c r="CE57" s="35"/>
      <c r="CF57" s="35"/>
      <c r="CG57" s="35"/>
      <c r="CH57" s="35"/>
      <c r="CI57" s="35"/>
      <c r="CJ57" s="35">
        <v>15000</v>
      </c>
      <c r="CK57" s="35"/>
      <c r="CL57" s="35"/>
      <c r="CM57" s="35"/>
      <c r="CN57" s="35"/>
      <c r="CO57" s="35"/>
      <c r="CP57" s="35"/>
      <c r="CQ57" s="35"/>
      <c r="CR57" s="35"/>
      <c r="CS57" s="35"/>
      <c r="CT57" s="35">
        <v>15000</v>
      </c>
      <c r="CU57" s="35"/>
      <c r="CV57" s="35"/>
      <c r="CW57" s="35"/>
      <c r="CX57" s="35"/>
      <c r="CY57" s="35"/>
      <c r="CZ57" s="35"/>
      <c r="DA57" s="35"/>
      <c r="DB57" s="35"/>
      <c r="DC57" s="35"/>
      <c r="DD57" s="6"/>
      <c r="DE57" s="6"/>
    </row>
    <row r="58" spans="1:109" ht="76.5" customHeight="1" thickBot="1">
      <c r="A58" s="63" t="s">
        <v>126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5"/>
      <c r="U58" s="73"/>
      <c r="V58" s="74"/>
      <c r="W58" s="74"/>
      <c r="X58" s="74"/>
      <c r="Y58" s="74"/>
      <c r="Z58" s="55" t="s">
        <v>86</v>
      </c>
      <c r="AA58" s="51"/>
      <c r="AB58" s="51"/>
      <c r="AC58" s="51"/>
      <c r="AD58" s="51"/>
      <c r="AE58" s="51"/>
      <c r="AF58" s="51"/>
      <c r="AG58" s="51"/>
      <c r="AH58" s="51" t="s">
        <v>111</v>
      </c>
      <c r="AI58" s="51"/>
      <c r="AJ58" s="51"/>
      <c r="AK58" s="51"/>
      <c r="AL58" s="51"/>
      <c r="AM58" s="51"/>
      <c r="AN58" s="51"/>
      <c r="AO58" s="51"/>
      <c r="AP58" s="51" t="s">
        <v>147</v>
      </c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 t="s">
        <v>74</v>
      </c>
      <c r="BB58" s="51"/>
      <c r="BC58" s="51"/>
      <c r="BD58" s="51"/>
      <c r="BE58" s="51"/>
      <c r="BF58" s="51"/>
      <c r="BG58" s="51"/>
      <c r="BH58" s="51"/>
      <c r="BI58" s="51" t="s">
        <v>128</v>
      </c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35">
        <v>10000</v>
      </c>
      <c r="CA58" s="35"/>
      <c r="CB58" s="35"/>
      <c r="CC58" s="35"/>
      <c r="CD58" s="35"/>
      <c r="CE58" s="35"/>
      <c r="CF58" s="35"/>
      <c r="CG58" s="35"/>
      <c r="CH58" s="35"/>
      <c r="CI58" s="35"/>
      <c r="CJ58" s="35">
        <v>10000</v>
      </c>
      <c r="CK58" s="35"/>
      <c r="CL58" s="35"/>
      <c r="CM58" s="35"/>
      <c r="CN58" s="35"/>
      <c r="CO58" s="35"/>
      <c r="CP58" s="35"/>
      <c r="CQ58" s="35"/>
      <c r="CR58" s="35"/>
      <c r="CS58" s="35"/>
      <c r="CT58" s="35">
        <v>10000</v>
      </c>
      <c r="CU58" s="35"/>
      <c r="CV58" s="35"/>
      <c r="CW58" s="35"/>
      <c r="CX58" s="35"/>
      <c r="CY58" s="35"/>
      <c r="CZ58" s="35"/>
      <c r="DA58" s="35"/>
      <c r="DB58" s="35"/>
      <c r="DC58" s="35"/>
      <c r="DD58" s="6"/>
      <c r="DE58" s="6"/>
    </row>
    <row r="59" spans="1:109" ht="25.5" customHeight="1" thickBot="1">
      <c r="A59" s="59" t="s">
        <v>43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60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52">
        <f>SUM(BZ55:BZ58)</f>
        <v>45000</v>
      </c>
      <c r="CA59" s="52"/>
      <c r="CB59" s="52"/>
      <c r="CC59" s="52"/>
      <c r="CD59" s="52"/>
      <c r="CE59" s="52"/>
      <c r="CF59" s="52"/>
      <c r="CG59" s="52"/>
      <c r="CH59" s="52"/>
      <c r="CI59" s="52"/>
      <c r="CJ59" s="52">
        <f>SUM(CJ55:CJ58)</f>
        <v>45000</v>
      </c>
      <c r="CK59" s="52"/>
      <c r="CL59" s="52"/>
      <c r="CM59" s="52"/>
      <c r="CN59" s="52"/>
      <c r="CO59" s="52"/>
      <c r="CP59" s="52"/>
      <c r="CQ59" s="52"/>
      <c r="CR59" s="52"/>
      <c r="CS59" s="52"/>
      <c r="CT59" s="52">
        <f>SUM(CT55:CT58)</f>
        <v>45000</v>
      </c>
      <c r="CU59" s="52"/>
      <c r="CV59" s="52"/>
      <c r="CW59" s="52"/>
      <c r="CX59" s="52"/>
      <c r="CY59" s="52"/>
      <c r="CZ59" s="52"/>
      <c r="DA59" s="52"/>
      <c r="DB59" s="52"/>
      <c r="DC59" s="52"/>
      <c r="DD59" s="6"/>
      <c r="DE59" s="6"/>
    </row>
    <row r="60" spans="1:109" ht="34.5" customHeight="1">
      <c r="A60" s="63" t="s">
        <v>156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5"/>
      <c r="U60" s="50"/>
      <c r="V60" s="51"/>
      <c r="W60" s="51"/>
      <c r="X60" s="51"/>
      <c r="Y60" s="51"/>
      <c r="Z60" s="51" t="s">
        <v>62</v>
      </c>
      <c r="AA60" s="51"/>
      <c r="AB60" s="51"/>
      <c r="AC60" s="51"/>
      <c r="AD60" s="51"/>
      <c r="AE60" s="51"/>
      <c r="AF60" s="51"/>
      <c r="AG60" s="51"/>
      <c r="AH60" s="51" t="s">
        <v>90</v>
      </c>
      <c r="AI60" s="51"/>
      <c r="AJ60" s="51"/>
      <c r="AK60" s="51"/>
      <c r="AL60" s="51"/>
      <c r="AM60" s="51"/>
      <c r="AN60" s="51"/>
      <c r="AO60" s="51"/>
      <c r="AP60" s="51" t="s">
        <v>100</v>
      </c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 t="s">
        <v>74</v>
      </c>
      <c r="BB60" s="51"/>
      <c r="BC60" s="51"/>
      <c r="BD60" s="51"/>
      <c r="BE60" s="51"/>
      <c r="BF60" s="51"/>
      <c r="BG60" s="51"/>
      <c r="BH60" s="51"/>
      <c r="BI60" s="51" t="s">
        <v>88</v>
      </c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35">
        <v>200000</v>
      </c>
      <c r="CA60" s="35"/>
      <c r="CB60" s="35"/>
      <c r="CC60" s="35"/>
      <c r="CD60" s="35"/>
      <c r="CE60" s="35"/>
      <c r="CF60" s="35"/>
      <c r="CG60" s="35"/>
      <c r="CH60" s="35"/>
      <c r="CI60" s="35"/>
      <c r="CJ60" s="35">
        <v>200000</v>
      </c>
      <c r="CK60" s="35"/>
      <c r="CL60" s="35"/>
      <c r="CM60" s="35"/>
      <c r="CN60" s="35"/>
      <c r="CO60" s="35"/>
      <c r="CP60" s="35"/>
      <c r="CQ60" s="35"/>
      <c r="CR60" s="35"/>
      <c r="CS60" s="35"/>
      <c r="CT60" s="35">
        <v>200000</v>
      </c>
      <c r="CU60" s="35"/>
      <c r="CV60" s="35"/>
      <c r="CW60" s="35"/>
      <c r="CX60" s="35"/>
      <c r="CY60" s="35"/>
      <c r="CZ60" s="35"/>
      <c r="DA60" s="35"/>
      <c r="DB60" s="35"/>
      <c r="DC60" s="35"/>
      <c r="DD60" s="6"/>
      <c r="DE60" s="6"/>
    </row>
    <row r="61" spans="1:109" ht="34.5" customHeight="1">
      <c r="A61" s="63" t="s">
        <v>166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5"/>
      <c r="U61" s="50"/>
      <c r="V61" s="51"/>
      <c r="W61" s="51"/>
      <c r="X61" s="51"/>
      <c r="Y61" s="51"/>
      <c r="Z61" s="51" t="s">
        <v>62</v>
      </c>
      <c r="AA61" s="51"/>
      <c r="AB61" s="51"/>
      <c r="AC61" s="51"/>
      <c r="AD61" s="51"/>
      <c r="AE61" s="51"/>
      <c r="AF61" s="51"/>
      <c r="AG61" s="51"/>
      <c r="AH61" s="51" t="s">
        <v>90</v>
      </c>
      <c r="AI61" s="51"/>
      <c r="AJ61" s="51"/>
      <c r="AK61" s="51"/>
      <c r="AL61" s="51"/>
      <c r="AM61" s="51"/>
      <c r="AN61" s="51"/>
      <c r="AO61" s="51"/>
      <c r="AP61" s="51" t="s">
        <v>100</v>
      </c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 t="s">
        <v>74</v>
      </c>
      <c r="BB61" s="51"/>
      <c r="BC61" s="51"/>
      <c r="BD61" s="51"/>
      <c r="BE61" s="51"/>
      <c r="BF61" s="51"/>
      <c r="BG61" s="51"/>
      <c r="BH61" s="51"/>
      <c r="BI61" s="51" t="s">
        <v>65</v>
      </c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35">
        <v>100000</v>
      </c>
      <c r="CA61" s="35"/>
      <c r="CB61" s="35"/>
      <c r="CC61" s="35"/>
      <c r="CD61" s="35"/>
      <c r="CE61" s="35"/>
      <c r="CF61" s="35"/>
      <c r="CG61" s="35"/>
      <c r="CH61" s="35"/>
      <c r="CI61" s="35"/>
      <c r="CJ61" s="35">
        <v>100000</v>
      </c>
      <c r="CK61" s="35"/>
      <c r="CL61" s="35"/>
      <c r="CM61" s="35"/>
      <c r="CN61" s="35"/>
      <c r="CO61" s="35"/>
      <c r="CP61" s="35"/>
      <c r="CQ61" s="35"/>
      <c r="CR61" s="35"/>
      <c r="CS61" s="35"/>
      <c r="CT61" s="35">
        <v>100000</v>
      </c>
      <c r="CU61" s="35"/>
      <c r="CV61" s="35"/>
      <c r="CW61" s="35"/>
      <c r="CX61" s="35"/>
      <c r="CY61" s="35"/>
      <c r="CZ61" s="35"/>
      <c r="DA61" s="35"/>
      <c r="DB61" s="35"/>
      <c r="DC61" s="35"/>
      <c r="DD61" s="6"/>
      <c r="DE61" s="6"/>
    </row>
    <row r="62" spans="1:109" ht="19.5" customHeight="1" thickBot="1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60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52">
        <f>SUM(BZ60:BZ61)</f>
        <v>300000</v>
      </c>
      <c r="CA62" s="52"/>
      <c r="CB62" s="52"/>
      <c r="CC62" s="52"/>
      <c r="CD62" s="52"/>
      <c r="CE62" s="52"/>
      <c r="CF62" s="52"/>
      <c r="CG62" s="52"/>
      <c r="CH62" s="52"/>
      <c r="CI62" s="52"/>
      <c r="CJ62" s="52">
        <f>SUM(CJ60:CJ61)</f>
        <v>300000</v>
      </c>
      <c r="CK62" s="52"/>
      <c r="CL62" s="52"/>
      <c r="CM62" s="52"/>
      <c r="CN62" s="52"/>
      <c r="CO62" s="52"/>
      <c r="CP62" s="52"/>
      <c r="CQ62" s="52"/>
      <c r="CR62" s="52"/>
      <c r="CS62" s="52"/>
      <c r="CT62" s="52">
        <f>SUM(CT60:CT61)</f>
        <v>300000</v>
      </c>
      <c r="CU62" s="52"/>
      <c r="CV62" s="52"/>
      <c r="CW62" s="52"/>
      <c r="CX62" s="52"/>
      <c r="CY62" s="52"/>
      <c r="CZ62" s="52"/>
      <c r="DA62" s="52"/>
      <c r="DB62" s="52"/>
      <c r="DC62" s="52"/>
      <c r="DD62" s="6"/>
      <c r="DE62" s="6"/>
    </row>
    <row r="63" spans="1:109" ht="31.5" customHeight="1">
      <c r="A63" s="63" t="s">
        <v>107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5"/>
      <c r="U63" s="50"/>
      <c r="V63" s="51"/>
      <c r="W63" s="51"/>
      <c r="X63" s="51"/>
      <c r="Y63" s="51"/>
      <c r="Z63" s="51" t="s">
        <v>62</v>
      </c>
      <c r="AA63" s="51"/>
      <c r="AB63" s="51"/>
      <c r="AC63" s="51"/>
      <c r="AD63" s="51"/>
      <c r="AE63" s="51"/>
      <c r="AF63" s="51"/>
      <c r="AG63" s="51"/>
      <c r="AH63" s="51" t="s">
        <v>106</v>
      </c>
      <c r="AI63" s="51"/>
      <c r="AJ63" s="51"/>
      <c r="AK63" s="51"/>
      <c r="AL63" s="51"/>
      <c r="AM63" s="51"/>
      <c r="AN63" s="51"/>
      <c r="AO63" s="51"/>
      <c r="AP63" s="51" t="s">
        <v>146</v>
      </c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 t="s">
        <v>74</v>
      </c>
      <c r="BB63" s="51"/>
      <c r="BC63" s="51"/>
      <c r="BD63" s="51"/>
      <c r="BE63" s="51"/>
      <c r="BF63" s="51"/>
      <c r="BG63" s="51"/>
      <c r="BH63" s="51"/>
      <c r="BI63" s="51" t="s">
        <v>109</v>
      </c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35">
        <v>0</v>
      </c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6"/>
      <c r="DE63" s="6"/>
    </row>
    <row r="64" spans="1:109" ht="31.5" customHeight="1">
      <c r="A64" s="63" t="s">
        <v>107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5"/>
      <c r="U64" s="50"/>
      <c r="V64" s="51"/>
      <c r="W64" s="51"/>
      <c r="X64" s="51"/>
      <c r="Y64" s="51"/>
      <c r="Z64" s="51" t="s">
        <v>62</v>
      </c>
      <c r="AA64" s="51"/>
      <c r="AB64" s="51"/>
      <c r="AC64" s="51"/>
      <c r="AD64" s="51"/>
      <c r="AE64" s="51"/>
      <c r="AF64" s="51"/>
      <c r="AG64" s="51"/>
      <c r="AH64" s="51" t="s">
        <v>106</v>
      </c>
      <c r="AI64" s="51"/>
      <c r="AJ64" s="51"/>
      <c r="AK64" s="51"/>
      <c r="AL64" s="51"/>
      <c r="AM64" s="51"/>
      <c r="AN64" s="51"/>
      <c r="AO64" s="51"/>
      <c r="AP64" s="51" t="s">
        <v>119</v>
      </c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 t="s">
        <v>74</v>
      </c>
      <c r="BB64" s="51"/>
      <c r="BC64" s="51"/>
      <c r="BD64" s="51"/>
      <c r="BE64" s="51"/>
      <c r="BF64" s="51"/>
      <c r="BG64" s="51"/>
      <c r="BH64" s="51"/>
      <c r="BI64" s="51" t="s">
        <v>109</v>
      </c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35">
        <v>0</v>
      </c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6"/>
      <c r="DE64" s="6"/>
    </row>
    <row r="65" spans="1:109" ht="27" customHeight="1" thickBot="1">
      <c r="A65" s="59" t="s">
        <v>43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60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52">
        <f>SUM(BZ63:BZ64)</f>
        <v>0</v>
      </c>
      <c r="CA65" s="52"/>
      <c r="CB65" s="52"/>
      <c r="CC65" s="52"/>
      <c r="CD65" s="52"/>
      <c r="CE65" s="52"/>
      <c r="CF65" s="52"/>
      <c r="CG65" s="52"/>
      <c r="CH65" s="52"/>
      <c r="CI65" s="52"/>
      <c r="CJ65" s="52">
        <f>SUM(CJ63:CJ64)</f>
        <v>0</v>
      </c>
      <c r="CK65" s="52"/>
      <c r="CL65" s="52"/>
      <c r="CM65" s="52"/>
      <c r="CN65" s="52"/>
      <c r="CO65" s="52"/>
      <c r="CP65" s="52"/>
      <c r="CQ65" s="52"/>
      <c r="CR65" s="52"/>
      <c r="CS65" s="52"/>
      <c r="CT65" s="52">
        <f>SUM(CT63:CT64)</f>
        <v>0</v>
      </c>
      <c r="CU65" s="52"/>
      <c r="CV65" s="52"/>
      <c r="CW65" s="52"/>
      <c r="CX65" s="52"/>
      <c r="CY65" s="52"/>
      <c r="CZ65" s="52"/>
      <c r="DA65" s="52"/>
      <c r="DB65" s="52"/>
      <c r="DC65" s="52"/>
      <c r="DD65" s="6"/>
      <c r="DE65" s="6"/>
    </row>
    <row r="66" spans="1:107" ht="56.25" customHeight="1" thickBot="1">
      <c r="A66" s="63" t="s">
        <v>149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50"/>
      <c r="V66" s="51"/>
      <c r="W66" s="51"/>
      <c r="X66" s="51"/>
      <c r="Y66" s="51"/>
      <c r="Z66" s="51" t="s">
        <v>87</v>
      </c>
      <c r="AA66" s="51"/>
      <c r="AB66" s="51"/>
      <c r="AC66" s="51"/>
      <c r="AD66" s="51"/>
      <c r="AE66" s="51"/>
      <c r="AF66" s="51"/>
      <c r="AG66" s="51"/>
      <c r="AH66" s="51" t="s">
        <v>85</v>
      </c>
      <c r="AI66" s="51"/>
      <c r="AJ66" s="51"/>
      <c r="AK66" s="51"/>
      <c r="AL66" s="51"/>
      <c r="AM66" s="51"/>
      <c r="AN66" s="51"/>
      <c r="AO66" s="51"/>
      <c r="AP66" s="51" t="s">
        <v>167</v>
      </c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 t="s">
        <v>74</v>
      </c>
      <c r="BB66" s="51"/>
      <c r="BC66" s="51"/>
      <c r="BD66" s="51"/>
      <c r="BE66" s="51"/>
      <c r="BF66" s="51"/>
      <c r="BG66" s="51"/>
      <c r="BH66" s="51"/>
      <c r="BI66" s="51" t="s">
        <v>150</v>
      </c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35">
        <v>10000</v>
      </c>
      <c r="CA66" s="35"/>
      <c r="CB66" s="35"/>
      <c r="CC66" s="35"/>
      <c r="CD66" s="35"/>
      <c r="CE66" s="35"/>
      <c r="CF66" s="35"/>
      <c r="CG66" s="35"/>
      <c r="CH66" s="35"/>
      <c r="CI66" s="35"/>
      <c r="CJ66" s="62">
        <v>10000</v>
      </c>
      <c r="CK66" s="62"/>
      <c r="CL66" s="62"/>
      <c r="CM66" s="62"/>
      <c r="CN66" s="62"/>
      <c r="CO66" s="62"/>
      <c r="CP66" s="62"/>
      <c r="CQ66" s="62"/>
      <c r="CR66" s="62"/>
      <c r="CS66" s="62"/>
      <c r="CT66" s="62">
        <v>10000</v>
      </c>
      <c r="CU66" s="62"/>
      <c r="CV66" s="62"/>
      <c r="CW66" s="62"/>
      <c r="CX66" s="62"/>
      <c r="CY66" s="62"/>
      <c r="CZ66" s="62"/>
      <c r="DA66" s="62"/>
      <c r="DB66" s="62"/>
      <c r="DC66" s="62"/>
    </row>
    <row r="67" spans="1:109" ht="30.75" customHeight="1" thickBot="1">
      <c r="A67" s="63" t="s">
        <v>72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5"/>
      <c r="U67" s="39"/>
      <c r="V67" s="40"/>
      <c r="W67" s="40"/>
      <c r="X67" s="40"/>
      <c r="Y67" s="41"/>
      <c r="Z67" s="42" t="s">
        <v>87</v>
      </c>
      <c r="AA67" s="43"/>
      <c r="AB67" s="43"/>
      <c r="AC67" s="43"/>
      <c r="AD67" s="43"/>
      <c r="AE67" s="43"/>
      <c r="AF67" s="43"/>
      <c r="AG67" s="44"/>
      <c r="AH67" s="42" t="s">
        <v>85</v>
      </c>
      <c r="AI67" s="43"/>
      <c r="AJ67" s="43"/>
      <c r="AK67" s="43"/>
      <c r="AL67" s="43"/>
      <c r="AM67" s="43"/>
      <c r="AN67" s="43"/>
      <c r="AO67" s="44"/>
      <c r="AP67" s="42" t="s">
        <v>167</v>
      </c>
      <c r="AQ67" s="43"/>
      <c r="AR67" s="43"/>
      <c r="AS67" s="43"/>
      <c r="AT67" s="43"/>
      <c r="AU67" s="43"/>
      <c r="AV67" s="43"/>
      <c r="AW67" s="43"/>
      <c r="AX67" s="43"/>
      <c r="AY67" s="43"/>
      <c r="AZ67" s="44"/>
      <c r="BA67" s="42" t="s">
        <v>63</v>
      </c>
      <c r="BB67" s="43"/>
      <c r="BC67" s="43"/>
      <c r="BD67" s="43"/>
      <c r="BE67" s="43"/>
      <c r="BF67" s="43"/>
      <c r="BG67" s="43"/>
      <c r="BH67" s="44"/>
      <c r="BI67" s="42" t="s">
        <v>135</v>
      </c>
      <c r="BJ67" s="43"/>
      <c r="BK67" s="43"/>
      <c r="BL67" s="43"/>
      <c r="BM67" s="43"/>
      <c r="BN67" s="43"/>
      <c r="BO67" s="43"/>
      <c r="BP67" s="44"/>
      <c r="BQ67" s="42"/>
      <c r="BR67" s="43"/>
      <c r="BS67" s="43"/>
      <c r="BT67" s="43"/>
      <c r="BU67" s="43"/>
      <c r="BV67" s="43"/>
      <c r="BW67" s="43"/>
      <c r="BX67" s="43"/>
      <c r="BY67" s="44"/>
      <c r="BZ67" s="45">
        <v>17700</v>
      </c>
      <c r="CA67" s="46"/>
      <c r="CB67" s="46"/>
      <c r="CC67" s="46"/>
      <c r="CD67" s="46"/>
      <c r="CE67" s="46"/>
      <c r="CF67" s="46"/>
      <c r="CG67" s="46"/>
      <c r="CH67" s="46"/>
      <c r="CI67" s="47"/>
      <c r="CJ67" s="32"/>
      <c r="CK67" s="33"/>
      <c r="CL67" s="33"/>
      <c r="CM67" s="33"/>
      <c r="CN67" s="33"/>
      <c r="CO67" s="33"/>
      <c r="CP67" s="33"/>
      <c r="CQ67" s="33"/>
      <c r="CR67" s="33"/>
      <c r="CS67" s="34"/>
      <c r="CT67" s="32"/>
      <c r="CU67" s="33"/>
      <c r="CV67" s="33"/>
      <c r="CW67" s="33"/>
      <c r="CX67" s="33"/>
      <c r="CY67" s="33"/>
      <c r="CZ67" s="33"/>
      <c r="DA67" s="33"/>
      <c r="DB67" s="33"/>
      <c r="DC67" s="34"/>
      <c r="DD67" s="6"/>
      <c r="DE67" s="6"/>
    </row>
    <row r="68" spans="1:109" ht="49.5" customHeight="1" thickBot="1">
      <c r="A68" s="36" t="s">
        <v>73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8"/>
      <c r="U68" s="39"/>
      <c r="V68" s="40"/>
      <c r="W68" s="40"/>
      <c r="X68" s="40"/>
      <c r="Y68" s="41"/>
      <c r="Z68" s="42" t="s">
        <v>87</v>
      </c>
      <c r="AA68" s="43"/>
      <c r="AB68" s="43"/>
      <c r="AC68" s="43"/>
      <c r="AD68" s="43"/>
      <c r="AE68" s="43"/>
      <c r="AF68" s="43"/>
      <c r="AG68" s="44"/>
      <c r="AH68" s="42" t="s">
        <v>85</v>
      </c>
      <c r="AI68" s="43"/>
      <c r="AJ68" s="43"/>
      <c r="AK68" s="43"/>
      <c r="AL68" s="43"/>
      <c r="AM68" s="43"/>
      <c r="AN68" s="43"/>
      <c r="AO68" s="44"/>
      <c r="AP68" s="42" t="s">
        <v>148</v>
      </c>
      <c r="AQ68" s="43"/>
      <c r="AR68" s="43"/>
      <c r="AS68" s="43"/>
      <c r="AT68" s="43"/>
      <c r="AU68" s="43"/>
      <c r="AV68" s="43"/>
      <c r="AW68" s="43"/>
      <c r="AX68" s="43"/>
      <c r="AY68" s="43"/>
      <c r="AZ68" s="44"/>
      <c r="BA68" s="42" t="s">
        <v>74</v>
      </c>
      <c r="BB68" s="43"/>
      <c r="BC68" s="43"/>
      <c r="BD68" s="43"/>
      <c r="BE68" s="43"/>
      <c r="BF68" s="43"/>
      <c r="BG68" s="43"/>
      <c r="BH68" s="44"/>
      <c r="BI68" s="42" t="s">
        <v>132</v>
      </c>
      <c r="BJ68" s="43"/>
      <c r="BK68" s="43"/>
      <c r="BL68" s="43"/>
      <c r="BM68" s="43"/>
      <c r="BN68" s="43"/>
      <c r="BO68" s="43"/>
      <c r="BP68" s="44"/>
      <c r="BQ68" s="42"/>
      <c r="BR68" s="43"/>
      <c r="BS68" s="43"/>
      <c r="BT68" s="43"/>
      <c r="BU68" s="43"/>
      <c r="BV68" s="43"/>
      <c r="BW68" s="43"/>
      <c r="BX68" s="43"/>
      <c r="BY68" s="44"/>
      <c r="BZ68" s="45">
        <v>10000</v>
      </c>
      <c r="CA68" s="46"/>
      <c r="CB68" s="46"/>
      <c r="CC68" s="46"/>
      <c r="CD68" s="46"/>
      <c r="CE68" s="46"/>
      <c r="CF68" s="46"/>
      <c r="CG68" s="46"/>
      <c r="CH68" s="46"/>
      <c r="CI68" s="47"/>
      <c r="CJ68" s="32"/>
      <c r="CK68" s="33"/>
      <c r="CL68" s="33"/>
      <c r="CM68" s="33"/>
      <c r="CN68" s="33"/>
      <c r="CO68" s="33"/>
      <c r="CP68" s="33"/>
      <c r="CQ68" s="33"/>
      <c r="CR68" s="33"/>
      <c r="CS68" s="34"/>
      <c r="CT68" s="32"/>
      <c r="CU68" s="33"/>
      <c r="CV68" s="33"/>
      <c r="CW68" s="33"/>
      <c r="CX68" s="33"/>
      <c r="CY68" s="33"/>
      <c r="CZ68" s="33"/>
      <c r="DA68" s="33"/>
      <c r="DB68" s="33"/>
      <c r="DC68" s="34"/>
      <c r="DD68" s="6"/>
      <c r="DE68" s="6"/>
    </row>
    <row r="69" spans="1:109" s="10" customFormat="1" ht="24" customHeight="1">
      <c r="A69" s="59" t="s">
        <v>43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87"/>
      <c r="AA69" s="88"/>
      <c r="AB69" s="88"/>
      <c r="AC69" s="88"/>
      <c r="AD69" s="88"/>
      <c r="AE69" s="88"/>
      <c r="AF69" s="88"/>
      <c r="AG69" s="89"/>
      <c r="AH69" s="87"/>
      <c r="AI69" s="88"/>
      <c r="AJ69" s="88"/>
      <c r="AK69" s="88"/>
      <c r="AL69" s="88"/>
      <c r="AM69" s="88"/>
      <c r="AN69" s="88"/>
      <c r="AO69" s="89"/>
      <c r="AP69" s="87"/>
      <c r="AQ69" s="88"/>
      <c r="AR69" s="88"/>
      <c r="AS69" s="88"/>
      <c r="AT69" s="88"/>
      <c r="AU69" s="88"/>
      <c r="AV69" s="88"/>
      <c r="AW69" s="88"/>
      <c r="AX69" s="88"/>
      <c r="AY69" s="88"/>
      <c r="AZ69" s="89"/>
      <c r="BA69" s="87"/>
      <c r="BB69" s="88"/>
      <c r="BC69" s="88"/>
      <c r="BD69" s="88"/>
      <c r="BE69" s="88"/>
      <c r="BF69" s="88"/>
      <c r="BG69" s="88"/>
      <c r="BH69" s="89"/>
      <c r="BI69" s="87"/>
      <c r="BJ69" s="88"/>
      <c r="BK69" s="88"/>
      <c r="BL69" s="88"/>
      <c r="BM69" s="88"/>
      <c r="BN69" s="88"/>
      <c r="BO69" s="88"/>
      <c r="BP69" s="89"/>
      <c r="BQ69" s="87"/>
      <c r="BR69" s="88"/>
      <c r="BS69" s="88"/>
      <c r="BT69" s="88"/>
      <c r="BU69" s="88"/>
      <c r="BV69" s="88"/>
      <c r="BW69" s="88"/>
      <c r="BX69" s="88"/>
      <c r="BY69" s="89"/>
      <c r="BZ69" s="138">
        <f>SUM(BZ66:BZ68)</f>
        <v>37700</v>
      </c>
      <c r="CA69" s="139"/>
      <c r="CB69" s="139"/>
      <c r="CC69" s="139"/>
      <c r="CD69" s="139"/>
      <c r="CE69" s="139"/>
      <c r="CF69" s="139"/>
      <c r="CG69" s="139"/>
      <c r="CH69" s="139"/>
      <c r="CI69" s="140"/>
      <c r="CJ69" s="138">
        <f>SUM(CJ66:CJ67)</f>
        <v>10000</v>
      </c>
      <c r="CK69" s="139"/>
      <c r="CL69" s="139"/>
      <c r="CM69" s="139"/>
      <c r="CN69" s="139"/>
      <c r="CO69" s="139"/>
      <c r="CP69" s="139"/>
      <c r="CQ69" s="139"/>
      <c r="CR69" s="139"/>
      <c r="CS69" s="140"/>
      <c r="CT69" s="138">
        <f>SUM(CT66:CT67)</f>
        <v>10000</v>
      </c>
      <c r="CU69" s="139"/>
      <c r="CV69" s="139"/>
      <c r="CW69" s="139"/>
      <c r="CX69" s="139"/>
      <c r="CY69" s="139"/>
      <c r="CZ69" s="139"/>
      <c r="DA69" s="139"/>
      <c r="DB69" s="139"/>
      <c r="DC69" s="140"/>
      <c r="DD69" s="24"/>
      <c r="DE69" s="24"/>
    </row>
    <row r="70" spans="1:109" ht="39" customHeight="1">
      <c r="A70" s="63" t="s">
        <v>77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50"/>
      <c r="V70" s="51"/>
      <c r="W70" s="51"/>
      <c r="X70" s="51"/>
      <c r="Y70" s="51"/>
      <c r="Z70" s="51" t="s">
        <v>87</v>
      </c>
      <c r="AA70" s="51"/>
      <c r="AB70" s="51"/>
      <c r="AC70" s="51"/>
      <c r="AD70" s="51"/>
      <c r="AE70" s="51"/>
      <c r="AF70" s="51"/>
      <c r="AG70" s="51"/>
      <c r="AH70" s="51" t="s">
        <v>86</v>
      </c>
      <c r="AI70" s="51"/>
      <c r="AJ70" s="51"/>
      <c r="AK70" s="51"/>
      <c r="AL70" s="51"/>
      <c r="AM70" s="51"/>
      <c r="AN70" s="51"/>
      <c r="AO70" s="51"/>
      <c r="AP70" s="51" t="s">
        <v>103</v>
      </c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 t="s">
        <v>74</v>
      </c>
      <c r="BB70" s="51"/>
      <c r="BC70" s="51"/>
      <c r="BD70" s="51"/>
      <c r="BE70" s="51"/>
      <c r="BF70" s="51"/>
      <c r="BG70" s="51"/>
      <c r="BH70" s="51"/>
      <c r="BI70" s="51" t="s">
        <v>78</v>
      </c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62">
        <v>443900</v>
      </c>
      <c r="CA70" s="62"/>
      <c r="CB70" s="62"/>
      <c r="CC70" s="62"/>
      <c r="CD70" s="62"/>
      <c r="CE70" s="62"/>
      <c r="CF70" s="62"/>
      <c r="CG70" s="62"/>
      <c r="CH70" s="62"/>
      <c r="CI70" s="62"/>
      <c r="CJ70" s="35">
        <v>401500</v>
      </c>
      <c r="CK70" s="35"/>
      <c r="CL70" s="35"/>
      <c r="CM70" s="35"/>
      <c r="CN70" s="35"/>
      <c r="CO70" s="35"/>
      <c r="CP70" s="35"/>
      <c r="CQ70" s="35"/>
      <c r="CR70" s="35"/>
      <c r="CS70" s="35"/>
      <c r="CT70" s="35">
        <v>356100</v>
      </c>
      <c r="CU70" s="35"/>
      <c r="CV70" s="35"/>
      <c r="CW70" s="35"/>
      <c r="CX70" s="35"/>
      <c r="CY70" s="35"/>
      <c r="CZ70" s="35"/>
      <c r="DA70" s="35"/>
      <c r="DB70" s="35"/>
      <c r="DC70" s="35"/>
      <c r="DD70" s="6"/>
      <c r="DE70" s="6"/>
    </row>
    <row r="71" spans="1:109" s="10" customFormat="1" ht="35.25" customHeight="1">
      <c r="A71" s="63" t="s">
        <v>127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5"/>
      <c r="U71" s="50"/>
      <c r="V71" s="51"/>
      <c r="W71" s="51"/>
      <c r="X71" s="51"/>
      <c r="Y71" s="51"/>
      <c r="Z71" s="51" t="s">
        <v>87</v>
      </c>
      <c r="AA71" s="51"/>
      <c r="AB71" s="51"/>
      <c r="AC71" s="51"/>
      <c r="AD71" s="51"/>
      <c r="AE71" s="51"/>
      <c r="AF71" s="51"/>
      <c r="AG71" s="51"/>
      <c r="AH71" s="51" t="s">
        <v>86</v>
      </c>
      <c r="AI71" s="51"/>
      <c r="AJ71" s="51"/>
      <c r="AK71" s="51"/>
      <c r="AL71" s="51"/>
      <c r="AM71" s="51"/>
      <c r="AN71" s="51"/>
      <c r="AO71" s="51"/>
      <c r="AP71" s="51" t="s">
        <v>110</v>
      </c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 t="s">
        <v>74</v>
      </c>
      <c r="BB71" s="51"/>
      <c r="BC71" s="51"/>
      <c r="BD71" s="51"/>
      <c r="BE71" s="51"/>
      <c r="BF71" s="51"/>
      <c r="BG71" s="51"/>
      <c r="BH71" s="51"/>
      <c r="BI71" s="51" t="s">
        <v>65</v>
      </c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62">
        <v>80000</v>
      </c>
      <c r="CA71" s="62"/>
      <c r="CB71" s="62"/>
      <c r="CC71" s="62"/>
      <c r="CD71" s="62"/>
      <c r="CE71" s="62"/>
      <c r="CF71" s="62"/>
      <c r="CG71" s="62"/>
      <c r="CH71" s="62"/>
      <c r="CI71" s="62"/>
      <c r="CJ71" s="35">
        <v>85000</v>
      </c>
      <c r="CK71" s="35"/>
      <c r="CL71" s="35"/>
      <c r="CM71" s="35"/>
      <c r="CN71" s="35"/>
      <c r="CO71" s="35"/>
      <c r="CP71" s="35"/>
      <c r="CQ71" s="35"/>
      <c r="CR71" s="35"/>
      <c r="CS71" s="35"/>
      <c r="CT71" s="35">
        <v>85000</v>
      </c>
      <c r="CU71" s="35"/>
      <c r="CV71" s="35"/>
      <c r="CW71" s="35"/>
      <c r="CX71" s="35"/>
      <c r="CY71" s="35"/>
      <c r="CZ71" s="35"/>
      <c r="DA71" s="35"/>
      <c r="DB71" s="35"/>
      <c r="DC71" s="35"/>
      <c r="DD71" s="24"/>
      <c r="DE71" s="24"/>
    </row>
    <row r="72" spans="1:109" s="10" customFormat="1" ht="51" customHeight="1">
      <c r="A72" s="63" t="s">
        <v>73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5"/>
      <c r="U72" s="50"/>
      <c r="V72" s="51"/>
      <c r="W72" s="51"/>
      <c r="X72" s="51"/>
      <c r="Y72" s="51"/>
      <c r="Z72" s="51" t="s">
        <v>87</v>
      </c>
      <c r="AA72" s="51"/>
      <c r="AB72" s="51"/>
      <c r="AC72" s="51"/>
      <c r="AD72" s="51"/>
      <c r="AE72" s="51"/>
      <c r="AF72" s="51"/>
      <c r="AG72" s="51"/>
      <c r="AH72" s="51" t="s">
        <v>86</v>
      </c>
      <c r="AI72" s="51"/>
      <c r="AJ72" s="51"/>
      <c r="AK72" s="51"/>
      <c r="AL72" s="51"/>
      <c r="AM72" s="51"/>
      <c r="AN72" s="51"/>
      <c r="AO72" s="51"/>
      <c r="AP72" s="51" t="s">
        <v>110</v>
      </c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 t="s">
        <v>74</v>
      </c>
      <c r="BB72" s="51"/>
      <c r="BC72" s="51"/>
      <c r="BD72" s="51"/>
      <c r="BE72" s="51"/>
      <c r="BF72" s="51"/>
      <c r="BG72" s="51"/>
      <c r="BH72" s="51"/>
      <c r="BI72" s="51" t="s">
        <v>132</v>
      </c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24"/>
      <c r="DE72" s="24"/>
    </row>
    <row r="73" spans="1:109" s="28" customFormat="1" ht="48.75" customHeight="1">
      <c r="A73" s="36" t="s">
        <v>73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69"/>
      <c r="V73" s="67"/>
      <c r="W73" s="67"/>
      <c r="X73" s="67"/>
      <c r="Y73" s="68"/>
      <c r="Z73" s="66" t="s">
        <v>87</v>
      </c>
      <c r="AA73" s="67"/>
      <c r="AB73" s="67"/>
      <c r="AC73" s="67"/>
      <c r="AD73" s="67"/>
      <c r="AE73" s="67"/>
      <c r="AF73" s="67"/>
      <c r="AG73" s="68"/>
      <c r="AH73" s="66" t="s">
        <v>86</v>
      </c>
      <c r="AI73" s="67"/>
      <c r="AJ73" s="67"/>
      <c r="AK73" s="67"/>
      <c r="AL73" s="67"/>
      <c r="AM73" s="67"/>
      <c r="AN73" s="67"/>
      <c r="AO73" s="68"/>
      <c r="AP73" s="66" t="s">
        <v>120</v>
      </c>
      <c r="AQ73" s="67"/>
      <c r="AR73" s="67"/>
      <c r="AS73" s="67"/>
      <c r="AT73" s="67"/>
      <c r="AU73" s="67"/>
      <c r="AV73" s="67"/>
      <c r="AW73" s="67"/>
      <c r="AX73" s="67"/>
      <c r="AY73" s="67"/>
      <c r="AZ73" s="68"/>
      <c r="BA73" s="66" t="s">
        <v>74</v>
      </c>
      <c r="BB73" s="67"/>
      <c r="BC73" s="67"/>
      <c r="BD73" s="67"/>
      <c r="BE73" s="67"/>
      <c r="BF73" s="67"/>
      <c r="BG73" s="67"/>
      <c r="BH73" s="68"/>
      <c r="BI73" s="66" t="s">
        <v>132</v>
      </c>
      <c r="BJ73" s="67"/>
      <c r="BK73" s="67"/>
      <c r="BL73" s="67"/>
      <c r="BM73" s="67"/>
      <c r="BN73" s="67"/>
      <c r="BO73" s="67"/>
      <c r="BP73" s="68"/>
      <c r="BQ73" s="66"/>
      <c r="BR73" s="67"/>
      <c r="BS73" s="67"/>
      <c r="BT73" s="67"/>
      <c r="BU73" s="67"/>
      <c r="BV73" s="67"/>
      <c r="BW73" s="67"/>
      <c r="BX73" s="67"/>
      <c r="BY73" s="68"/>
      <c r="BZ73" s="56">
        <v>35000</v>
      </c>
      <c r="CA73" s="57"/>
      <c r="CB73" s="57"/>
      <c r="CC73" s="57"/>
      <c r="CD73" s="57"/>
      <c r="CE73" s="57"/>
      <c r="CF73" s="57"/>
      <c r="CG73" s="57"/>
      <c r="CH73" s="57"/>
      <c r="CI73" s="58"/>
      <c r="CJ73" s="56">
        <v>40000</v>
      </c>
      <c r="CK73" s="57"/>
      <c r="CL73" s="57"/>
      <c r="CM73" s="57"/>
      <c r="CN73" s="57"/>
      <c r="CO73" s="57"/>
      <c r="CP73" s="57"/>
      <c r="CQ73" s="57"/>
      <c r="CR73" s="57"/>
      <c r="CS73" s="58"/>
      <c r="CT73" s="56">
        <v>40000</v>
      </c>
      <c r="CU73" s="57"/>
      <c r="CV73" s="57"/>
      <c r="CW73" s="57"/>
      <c r="CX73" s="57"/>
      <c r="CY73" s="57"/>
      <c r="CZ73" s="57"/>
      <c r="DA73" s="57"/>
      <c r="DB73" s="57"/>
      <c r="DC73" s="58"/>
      <c r="DD73" s="27"/>
      <c r="DE73" s="27"/>
    </row>
    <row r="74" spans="1:109" ht="24.75" customHeight="1">
      <c r="A74" s="63" t="s">
        <v>112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5"/>
      <c r="U74" s="50"/>
      <c r="V74" s="51"/>
      <c r="W74" s="51"/>
      <c r="X74" s="51"/>
      <c r="Y74" s="51"/>
      <c r="Z74" s="51" t="s">
        <v>87</v>
      </c>
      <c r="AA74" s="51"/>
      <c r="AB74" s="51"/>
      <c r="AC74" s="51"/>
      <c r="AD74" s="51"/>
      <c r="AE74" s="51"/>
      <c r="AF74" s="51"/>
      <c r="AG74" s="51"/>
      <c r="AH74" s="51" t="s">
        <v>86</v>
      </c>
      <c r="AI74" s="51"/>
      <c r="AJ74" s="51"/>
      <c r="AK74" s="51"/>
      <c r="AL74" s="51"/>
      <c r="AM74" s="51"/>
      <c r="AN74" s="51"/>
      <c r="AO74" s="51"/>
      <c r="AP74" s="51" t="s">
        <v>101</v>
      </c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 t="s">
        <v>74</v>
      </c>
      <c r="BB74" s="51"/>
      <c r="BC74" s="51"/>
      <c r="BD74" s="51"/>
      <c r="BE74" s="51"/>
      <c r="BF74" s="51"/>
      <c r="BG74" s="51"/>
      <c r="BH74" s="51"/>
      <c r="BI74" s="51" t="s">
        <v>81</v>
      </c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62">
        <v>20400</v>
      </c>
      <c r="CA74" s="62"/>
      <c r="CB74" s="62"/>
      <c r="CC74" s="62"/>
      <c r="CD74" s="62"/>
      <c r="CE74" s="62"/>
      <c r="CF74" s="62"/>
      <c r="CG74" s="62"/>
      <c r="CH74" s="62"/>
      <c r="CI74" s="62"/>
      <c r="CJ74" s="35">
        <v>50000</v>
      </c>
      <c r="CK74" s="35"/>
      <c r="CL74" s="35"/>
      <c r="CM74" s="35"/>
      <c r="CN74" s="35"/>
      <c r="CO74" s="35"/>
      <c r="CP74" s="35"/>
      <c r="CQ74" s="35"/>
      <c r="CR74" s="35"/>
      <c r="CS74" s="35"/>
      <c r="CT74" s="35">
        <v>50000</v>
      </c>
      <c r="CU74" s="35"/>
      <c r="CV74" s="35"/>
      <c r="CW74" s="35"/>
      <c r="CX74" s="35"/>
      <c r="CY74" s="35"/>
      <c r="CZ74" s="35"/>
      <c r="DA74" s="35"/>
      <c r="DB74" s="35"/>
      <c r="DC74" s="35"/>
      <c r="DD74" s="6"/>
      <c r="DE74" s="6"/>
    </row>
    <row r="75" spans="1:109" s="12" customFormat="1" ht="29.25" customHeight="1" thickBot="1">
      <c r="A75" s="63" t="s">
        <v>104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1"/>
      <c r="U75" s="50"/>
      <c r="V75" s="51"/>
      <c r="W75" s="51"/>
      <c r="X75" s="51"/>
      <c r="Y75" s="51"/>
      <c r="Z75" s="51" t="s">
        <v>87</v>
      </c>
      <c r="AA75" s="51"/>
      <c r="AB75" s="51"/>
      <c r="AC75" s="51"/>
      <c r="AD75" s="51"/>
      <c r="AE75" s="51"/>
      <c r="AF75" s="51"/>
      <c r="AG75" s="51"/>
      <c r="AH75" s="51" t="s">
        <v>86</v>
      </c>
      <c r="AI75" s="51"/>
      <c r="AJ75" s="51"/>
      <c r="AK75" s="51"/>
      <c r="AL75" s="51"/>
      <c r="AM75" s="51"/>
      <c r="AN75" s="51"/>
      <c r="AO75" s="51"/>
      <c r="AP75" s="51" t="s">
        <v>101</v>
      </c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 t="s">
        <v>74</v>
      </c>
      <c r="BB75" s="51"/>
      <c r="BC75" s="51"/>
      <c r="BD75" s="51"/>
      <c r="BE75" s="51"/>
      <c r="BF75" s="51"/>
      <c r="BG75" s="51"/>
      <c r="BH75" s="51"/>
      <c r="BI75" s="51" t="s">
        <v>65</v>
      </c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62">
        <v>226800</v>
      </c>
      <c r="CA75" s="62"/>
      <c r="CB75" s="62"/>
      <c r="CC75" s="62"/>
      <c r="CD75" s="62"/>
      <c r="CE75" s="62"/>
      <c r="CF75" s="62"/>
      <c r="CG75" s="62"/>
      <c r="CH75" s="62"/>
      <c r="CI75" s="62"/>
      <c r="CJ75" s="35">
        <v>150000</v>
      </c>
      <c r="CK75" s="35"/>
      <c r="CL75" s="35"/>
      <c r="CM75" s="35"/>
      <c r="CN75" s="35"/>
      <c r="CO75" s="35"/>
      <c r="CP75" s="35"/>
      <c r="CQ75" s="35"/>
      <c r="CR75" s="35"/>
      <c r="CS75" s="35"/>
      <c r="CT75" s="35">
        <v>150000</v>
      </c>
      <c r="CU75" s="35"/>
      <c r="CV75" s="35"/>
      <c r="CW75" s="35"/>
      <c r="CX75" s="35"/>
      <c r="CY75" s="35"/>
      <c r="CZ75" s="35"/>
      <c r="DA75" s="35"/>
      <c r="DB75" s="35"/>
      <c r="DC75" s="35"/>
      <c r="DD75" s="16"/>
      <c r="DE75" s="16"/>
    </row>
    <row r="76" spans="1:109" s="7" customFormat="1" ht="55.5" customHeight="1" thickBot="1">
      <c r="A76" s="63" t="s">
        <v>73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5"/>
      <c r="U76" s="39"/>
      <c r="V76" s="40"/>
      <c r="W76" s="40"/>
      <c r="X76" s="40"/>
      <c r="Y76" s="41"/>
      <c r="Z76" s="53" t="s">
        <v>87</v>
      </c>
      <c r="AA76" s="54"/>
      <c r="AB76" s="54"/>
      <c r="AC76" s="54"/>
      <c r="AD76" s="54"/>
      <c r="AE76" s="54"/>
      <c r="AF76" s="54"/>
      <c r="AG76" s="55"/>
      <c r="AH76" s="53" t="s">
        <v>86</v>
      </c>
      <c r="AI76" s="54"/>
      <c r="AJ76" s="54"/>
      <c r="AK76" s="54"/>
      <c r="AL76" s="54"/>
      <c r="AM76" s="54"/>
      <c r="AN76" s="54"/>
      <c r="AO76" s="55"/>
      <c r="AP76" s="53" t="s">
        <v>101</v>
      </c>
      <c r="AQ76" s="54"/>
      <c r="AR76" s="54"/>
      <c r="AS76" s="54"/>
      <c r="AT76" s="54"/>
      <c r="AU76" s="54"/>
      <c r="AV76" s="54"/>
      <c r="AW76" s="54"/>
      <c r="AX76" s="54"/>
      <c r="AY76" s="54"/>
      <c r="AZ76" s="55"/>
      <c r="BA76" s="53" t="s">
        <v>74</v>
      </c>
      <c r="BB76" s="54"/>
      <c r="BC76" s="54"/>
      <c r="BD76" s="54"/>
      <c r="BE76" s="54"/>
      <c r="BF76" s="54"/>
      <c r="BG76" s="54"/>
      <c r="BH76" s="55"/>
      <c r="BI76" s="53" t="s">
        <v>132</v>
      </c>
      <c r="BJ76" s="54"/>
      <c r="BK76" s="54"/>
      <c r="BL76" s="54"/>
      <c r="BM76" s="54"/>
      <c r="BN76" s="54"/>
      <c r="BO76" s="54"/>
      <c r="BP76" s="55"/>
      <c r="BQ76" s="53"/>
      <c r="BR76" s="54"/>
      <c r="BS76" s="54"/>
      <c r="BT76" s="54"/>
      <c r="BU76" s="54"/>
      <c r="BV76" s="54"/>
      <c r="BW76" s="54"/>
      <c r="BX76" s="54"/>
      <c r="BY76" s="55"/>
      <c r="BZ76" s="56">
        <v>15000</v>
      </c>
      <c r="CA76" s="57"/>
      <c r="CB76" s="57"/>
      <c r="CC76" s="57"/>
      <c r="CD76" s="57"/>
      <c r="CE76" s="57"/>
      <c r="CF76" s="57"/>
      <c r="CG76" s="57"/>
      <c r="CH76" s="57"/>
      <c r="CI76" s="58"/>
      <c r="CJ76" s="32">
        <v>79900</v>
      </c>
      <c r="CK76" s="33"/>
      <c r="CL76" s="33"/>
      <c r="CM76" s="33"/>
      <c r="CN76" s="33"/>
      <c r="CO76" s="33"/>
      <c r="CP76" s="33"/>
      <c r="CQ76" s="33"/>
      <c r="CR76" s="33"/>
      <c r="CS76" s="34"/>
      <c r="CT76" s="32">
        <v>79900</v>
      </c>
      <c r="CU76" s="33"/>
      <c r="CV76" s="33"/>
      <c r="CW76" s="33"/>
      <c r="CX76" s="33"/>
      <c r="CY76" s="33"/>
      <c r="CZ76" s="33"/>
      <c r="DA76" s="33"/>
      <c r="DB76" s="33"/>
      <c r="DC76" s="34"/>
      <c r="DD76" s="14"/>
      <c r="DE76" s="14"/>
    </row>
    <row r="77" spans="1:109" s="7" customFormat="1" ht="16.5" thickBot="1">
      <c r="A77" s="59" t="s">
        <v>43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60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52">
        <f>BZ70+BZ71+BZ72+BZ73+BZ74+BZ75+BZ76</f>
        <v>821100</v>
      </c>
      <c r="CA77" s="52"/>
      <c r="CB77" s="52"/>
      <c r="CC77" s="52"/>
      <c r="CD77" s="52"/>
      <c r="CE77" s="52"/>
      <c r="CF77" s="52"/>
      <c r="CG77" s="52"/>
      <c r="CH77" s="52"/>
      <c r="CI77" s="52"/>
      <c r="CJ77" s="143">
        <f>CJ70+CJ71+CJ72+CJ73+CJ74+CJ75+CJ76</f>
        <v>806400</v>
      </c>
      <c r="CK77" s="144"/>
      <c r="CL77" s="144"/>
      <c r="CM77" s="144"/>
      <c r="CN77" s="144"/>
      <c r="CO77" s="144"/>
      <c r="CP77" s="144"/>
      <c r="CQ77" s="144"/>
      <c r="CR77" s="144"/>
      <c r="CS77" s="145"/>
      <c r="CT77" s="143">
        <f>CT70+CT71+CT72+CT73+CT74+CT75+CT76</f>
        <v>761000</v>
      </c>
      <c r="CU77" s="144"/>
      <c r="CV77" s="144"/>
      <c r="CW77" s="144"/>
      <c r="CX77" s="144"/>
      <c r="CY77" s="144"/>
      <c r="CZ77" s="144"/>
      <c r="DA77" s="144"/>
      <c r="DB77" s="144"/>
      <c r="DC77" s="145"/>
      <c r="DD77" s="14"/>
      <c r="DE77" s="14"/>
    </row>
    <row r="78" spans="1:109" s="12" customFormat="1" ht="29.25" customHeight="1" thickBot="1">
      <c r="A78" s="63" t="s">
        <v>155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1"/>
      <c r="U78" s="50"/>
      <c r="V78" s="51"/>
      <c r="W78" s="51"/>
      <c r="X78" s="51"/>
      <c r="Y78" s="51"/>
      <c r="Z78" s="51" t="s">
        <v>151</v>
      </c>
      <c r="AA78" s="51"/>
      <c r="AB78" s="51"/>
      <c r="AC78" s="51"/>
      <c r="AD78" s="51"/>
      <c r="AE78" s="51"/>
      <c r="AF78" s="51"/>
      <c r="AG78" s="51"/>
      <c r="AH78" s="51" t="s">
        <v>87</v>
      </c>
      <c r="AI78" s="51"/>
      <c r="AJ78" s="51"/>
      <c r="AK78" s="51"/>
      <c r="AL78" s="51"/>
      <c r="AM78" s="51"/>
      <c r="AN78" s="51"/>
      <c r="AO78" s="51"/>
      <c r="AP78" s="51" t="s">
        <v>168</v>
      </c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 t="s">
        <v>74</v>
      </c>
      <c r="BB78" s="51"/>
      <c r="BC78" s="51"/>
      <c r="BD78" s="51"/>
      <c r="BE78" s="51"/>
      <c r="BF78" s="51"/>
      <c r="BG78" s="51"/>
      <c r="BH78" s="51"/>
      <c r="BI78" s="51" t="s">
        <v>154</v>
      </c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62">
        <v>85100</v>
      </c>
      <c r="CA78" s="62"/>
      <c r="CB78" s="62"/>
      <c r="CC78" s="62"/>
      <c r="CD78" s="62"/>
      <c r="CE78" s="62"/>
      <c r="CF78" s="62"/>
      <c r="CG78" s="62"/>
      <c r="CH78" s="62"/>
      <c r="CI78" s="62"/>
      <c r="CJ78" s="35">
        <v>85100</v>
      </c>
      <c r="CK78" s="35"/>
      <c r="CL78" s="35"/>
      <c r="CM78" s="35"/>
      <c r="CN78" s="35"/>
      <c r="CO78" s="35"/>
      <c r="CP78" s="35"/>
      <c r="CQ78" s="35"/>
      <c r="CR78" s="35"/>
      <c r="CS78" s="35"/>
      <c r="CT78" s="35">
        <v>85100</v>
      </c>
      <c r="CU78" s="35"/>
      <c r="CV78" s="35"/>
      <c r="CW78" s="35"/>
      <c r="CX78" s="35"/>
      <c r="CY78" s="35"/>
      <c r="CZ78" s="35"/>
      <c r="DA78" s="35"/>
      <c r="DB78" s="35"/>
      <c r="DC78" s="35"/>
      <c r="DD78" s="16"/>
      <c r="DE78" s="16"/>
    </row>
    <row r="79" spans="1:109" s="7" customFormat="1" ht="38.25" customHeight="1" thickBot="1">
      <c r="A79" s="63" t="s">
        <v>152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5"/>
      <c r="U79" s="39"/>
      <c r="V79" s="40"/>
      <c r="W79" s="40"/>
      <c r="X79" s="40"/>
      <c r="Y79" s="41"/>
      <c r="Z79" s="53" t="s">
        <v>151</v>
      </c>
      <c r="AA79" s="54"/>
      <c r="AB79" s="54"/>
      <c r="AC79" s="54"/>
      <c r="AD79" s="54"/>
      <c r="AE79" s="54"/>
      <c r="AF79" s="54"/>
      <c r="AG79" s="55"/>
      <c r="AH79" s="53" t="s">
        <v>87</v>
      </c>
      <c r="AI79" s="54"/>
      <c r="AJ79" s="54"/>
      <c r="AK79" s="54"/>
      <c r="AL79" s="54"/>
      <c r="AM79" s="54"/>
      <c r="AN79" s="54"/>
      <c r="AO79" s="55"/>
      <c r="AP79" s="53" t="s">
        <v>168</v>
      </c>
      <c r="AQ79" s="54"/>
      <c r="AR79" s="54"/>
      <c r="AS79" s="54"/>
      <c r="AT79" s="54"/>
      <c r="AU79" s="54"/>
      <c r="AV79" s="54"/>
      <c r="AW79" s="54"/>
      <c r="AX79" s="54"/>
      <c r="AY79" s="54"/>
      <c r="AZ79" s="55"/>
      <c r="BA79" s="53" t="s">
        <v>74</v>
      </c>
      <c r="BB79" s="54"/>
      <c r="BC79" s="54"/>
      <c r="BD79" s="54"/>
      <c r="BE79" s="54"/>
      <c r="BF79" s="54"/>
      <c r="BG79" s="54"/>
      <c r="BH79" s="55"/>
      <c r="BI79" s="53" t="s">
        <v>153</v>
      </c>
      <c r="BJ79" s="54"/>
      <c r="BK79" s="54"/>
      <c r="BL79" s="54"/>
      <c r="BM79" s="54"/>
      <c r="BN79" s="54"/>
      <c r="BO79" s="54"/>
      <c r="BP79" s="55"/>
      <c r="BQ79" s="53"/>
      <c r="BR79" s="54"/>
      <c r="BS79" s="54"/>
      <c r="BT79" s="54"/>
      <c r="BU79" s="54"/>
      <c r="BV79" s="54"/>
      <c r="BW79" s="54"/>
      <c r="BX79" s="54"/>
      <c r="BY79" s="55"/>
      <c r="BZ79" s="56">
        <v>200000</v>
      </c>
      <c r="CA79" s="57"/>
      <c r="CB79" s="57"/>
      <c r="CC79" s="57"/>
      <c r="CD79" s="57"/>
      <c r="CE79" s="57"/>
      <c r="CF79" s="57"/>
      <c r="CG79" s="57"/>
      <c r="CH79" s="57"/>
      <c r="CI79" s="58"/>
      <c r="CJ79" s="32"/>
      <c r="CK79" s="33"/>
      <c r="CL79" s="33"/>
      <c r="CM79" s="33"/>
      <c r="CN79" s="33"/>
      <c r="CO79" s="33"/>
      <c r="CP79" s="33"/>
      <c r="CQ79" s="33"/>
      <c r="CR79" s="33"/>
      <c r="CS79" s="34"/>
      <c r="CT79" s="32"/>
      <c r="CU79" s="33"/>
      <c r="CV79" s="33"/>
      <c r="CW79" s="33"/>
      <c r="CX79" s="33"/>
      <c r="CY79" s="33"/>
      <c r="CZ79" s="33"/>
      <c r="DA79" s="33"/>
      <c r="DB79" s="33"/>
      <c r="DC79" s="34"/>
      <c r="DD79" s="14"/>
      <c r="DE79" s="14"/>
    </row>
    <row r="80" spans="1:109" s="7" customFormat="1" ht="16.5" thickBot="1">
      <c r="A80" s="59" t="s">
        <v>43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60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52">
        <f>SUM(BZ78:BZ79)</f>
        <v>285100</v>
      </c>
      <c r="CA80" s="52"/>
      <c r="CB80" s="52"/>
      <c r="CC80" s="52"/>
      <c r="CD80" s="52"/>
      <c r="CE80" s="52"/>
      <c r="CF80" s="52"/>
      <c r="CG80" s="52"/>
      <c r="CH80" s="52"/>
      <c r="CI80" s="52"/>
      <c r="CJ80" s="52">
        <f>SUM(CJ78:CJ79)</f>
        <v>85100</v>
      </c>
      <c r="CK80" s="52"/>
      <c r="CL80" s="52"/>
      <c r="CM80" s="52"/>
      <c r="CN80" s="52"/>
      <c r="CO80" s="52"/>
      <c r="CP80" s="52"/>
      <c r="CQ80" s="52"/>
      <c r="CR80" s="52"/>
      <c r="CS80" s="52"/>
      <c r="CT80" s="52">
        <f>SUM(CT78:CT79)</f>
        <v>85100</v>
      </c>
      <c r="CU80" s="52"/>
      <c r="CV80" s="52"/>
      <c r="CW80" s="52"/>
      <c r="CX80" s="52"/>
      <c r="CY80" s="52"/>
      <c r="CZ80" s="52"/>
      <c r="DA80" s="52"/>
      <c r="DB80" s="52"/>
      <c r="DC80" s="52"/>
      <c r="DD80" s="14"/>
      <c r="DE80" s="14"/>
    </row>
    <row r="81" spans="1:109" ht="128.25" customHeight="1" thickBot="1">
      <c r="A81" s="63" t="s">
        <v>93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50"/>
      <c r="V81" s="51"/>
      <c r="W81" s="51"/>
      <c r="X81" s="51"/>
      <c r="Y81" s="51"/>
      <c r="Z81" s="51" t="s">
        <v>111</v>
      </c>
      <c r="AA81" s="51"/>
      <c r="AB81" s="51"/>
      <c r="AC81" s="51"/>
      <c r="AD81" s="51"/>
      <c r="AE81" s="51"/>
      <c r="AF81" s="51"/>
      <c r="AG81" s="51"/>
      <c r="AH81" s="51" t="s">
        <v>57</v>
      </c>
      <c r="AI81" s="51"/>
      <c r="AJ81" s="51"/>
      <c r="AK81" s="51"/>
      <c r="AL81" s="51"/>
      <c r="AM81" s="51"/>
      <c r="AN81" s="51"/>
      <c r="AO81" s="51"/>
      <c r="AP81" s="51" t="s">
        <v>116</v>
      </c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 t="s">
        <v>89</v>
      </c>
      <c r="BB81" s="51"/>
      <c r="BC81" s="51"/>
      <c r="BD81" s="51"/>
      <c r="BE81" s="51"/>
      <c r="BF81" s="51"/>
      <c r="BG81" s="51"/>
      <c r="BH81" s="51"/>
      <c r="BI81" s="51" t="s">
        <v>113</v>
      </c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35">
        <v>54000</v>
      </c>
      <c r="CA81" s="35"/>
      <c r="CB81" s="35"/>
      <c r="CC81" s="35"/>
      <c r="CD81" s="35"/>
      <c r="CE81" s="35"/>
      <c r="CF81" s="35"/>
      <c r="CG81" s="35"/>
      <c r="CH81" s="35"/>
      <c r="CI81" s="35"/>
      <c r="CJ81" s="146">
        <v>56100</v>
      </c>
      <c r="CK81" s="146"/>
      <c r="CL81" s="146"/>
      <c r="CM81" s="146"/>
      <c r="CN81" s="146"/>
      <c r="CO81" s="146"/>
      <c r="CP81" s="146"/>
      <c r="CQ81" s="146"/>
      <c r="CR81" s="146"/>
      <c r="CS81" s="146"/>
      <c r="CT81" s="146">
        <v>57800</v>
      </c>
      <c r="CU81" s="146"/>
      <c r="CV81" s="146"/>
      <c r="CW81" s="146"/>
      <c r="CX81" s="146"/>
      <c r="CY81" s="146"/>
      <c r="CZ81" s="146"/>
      <c r="DA81" s="146"/>
      <c r="DB81" s="146"/>
      <c r="DC81" s="146"/>
      <c r="DD81" s="6"/>
      <c r="DE81" s="6"/>
    </row>
    <row r="82" spans="1:109" ht="16.5" thickBot="1">
      <c r="A82" s="59" t="s">
        <v>43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60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52">
        <f>SUM(BZ81:BZ81)</f>
        <v>54000</v>
      </c>
      <c r="CA82" s="52"/>
      <c r="CB82" s="52"/>
      <c r="CC82" s="52"/>
      <c r="CD82" s="52"/>
      <c r="CE82" s="52"/>
      <c r="CF82" s="52"/>
      <c r="CG82" s="52"/>
      <c r="CH82" s="52"/>
      <c r="CI82" s="52"/>
      <c r="CJ82" s="52">
        <f>SUM(CJ81:CJ81)</f>
        <v>56100</v>
      </c>
      <c r="CK82" s="52"/>
      <c r="CL82" s="52"/>
      <c r="CM82" s="52"/>
      <c r="CN82" s="52"/>
      <c r="CO82" s="52"/>
      <c r="CP82" s="52"/>
      <c r="CQ82" s="52"/>
      <c r="CR82" s="52"/>
      <c r="CS82" s="52"/>
      <c r="CT82" s="52">
        <f>SUM(CT81:CT81)</f>
        <v>57800</v>
      </c>
      <c r="CU82" s="52"/>
      <c r="CV82" s="52"/>
      <c r="CW82" s="52"/>
      <c r="CX82" s="52"/>
      <c r="CY82" s="52"/>
      <c r="CZ82" s="52"/>
      <c r="DA82" s="52"/>
      <c r="DB82" s="52"/>
      <c r="DC82" s="52"/>
      <c r="DD82" s="6"/>
      <c r="DE82" s="6"/>
    </row>
    <row r="83" spans="1:109" ht="43.5" customHeight="1" thickBot="1">
      <c r="A83" s="63" t="s">
        <v>124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1"/>
      <c r="U83" s="73"/>
      <c r="V83" s="74"/>
      <c r="W83" s="74"/>
      <c r="X83" s="74"/>
      <c r="Y83" s="74"/>
      <c r="Z83" s="51" t="s">
        <v>82</v>
      </c>
      <c r="AA83" s="51"/>
      <c r="AB83" s="51"/>
      <c r="AC83" s="51"/>
      <c r="AD83" s="51"/>
      <c r="AE83" s="51"/>
      <c r="AF83" s="51"/>
      <c r="AG83" s="51"/>
      <c r="AH83" s="51" t="s">
        <v>57</v>
      </c>
      <c r="AI83" s="51"/>
      <c r="AJ83" s="51"/>
      <c r="AK83" s="51"/>
      <c r="AL83" s="51"/>
      <c r="AM83" s="51"/>
      <c r="AN83" s="51"/>
      <c r="AO83" s="51"/>
      <c r="AP83" s="51" t="s">
        <v>102</v>
      </c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 t="s">
        <v>74</v>
      </c>
      <c r="BB83" s="51"/>
      <c r="BC83" s="51"/>
      <c r="BD83" s="51"/>
      <c r="BE83" s="51"/>
      <c r="BF83" s="51"/>
      <c r="BG83" s="51"/>
      <c r="BH83" s="51"/>
      <c r="BI83" s="51" t="s">
        <v>133</v>
      </c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35">
        <v>10000</v>
      </c>
      <c r="CA83" s="35"/>
      <c r="CB83" s="35"/>
      <c r="CC83" s="35"/>
      <c r="CD83" s="35"/>
      <c r="CE83" s="35"/>
      <c r="CF83" s="35"/>
      <c r="CG83" s="35"/>
      <c r="CH83" s="35"/>
      <c r="CI83" s="35"/>
      <c r="CJ83" s="147">
        <v>10000</v>
      </c>
      <c r="CK83" s="147"/>
      <c r="CL83" s="147"/>
      <c r="CM83" s="147"/>
      <c r="CN83" s="147"/>
      <c r="CO83" s="147"/>
      <c r="CP83" s="147"/>
      <c r="CQ83" s="147"/>
      <c r="CR83" s="147"/>
      <c r="CS83" s="148"/>
      <c r="CT83" s="147">
        <v>10000</v>
      </c>
      <c r="CU83" s="147"/>
      <c r="CV83" s="147"/>
      <c r="CW83" s="147"/>
      <c r="CX83" s="147"/>
      <c r="CY83" s="147"/>
      <c r="CZ83" s="147"/>
      <c r="DA83" s="147"/>
      <c r="DB83" s="147"/>
      <c r="DC83" s="148"/>
      <c r="DD83" s="6"/>
      <c r="DE83" s="6"/>
    </row>
    <row r="84" spans="1:109" ht="16.5" thickBot="1">
      <c r="A84" s="59" t="s">
        <v>43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60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52">
        <f>BZ83</f>
        <v>10000</v>
      </c>
      <c r="CA84" s="52"/>
      <c r="CB84" s="52"/>
      <c r="CC84" s="52"/>
      <c r="CD84" s="52"/>
      <c r="CE84" s="52"/>
      <c r="CF84" s="52"/>
      <c r="CG84" s="52"/>
      <c r="CH84" s="52"/>
      <c r="CI84" s="52"/>
      <c r="CJ84" s="149">
        <f>SUM(CJ83)</f>
        <v>10000</v>
      </c>
      <c r="CK84" s="149"/>
      <c r="CL84" s="149"/>
      <c r="CM84" s="149"/>
      <c r="CN84" s="149"/>
      <c r="CO84" s="149"/>
      <c r="CP84" s="149"/>
      <c r="CQ84" s="149"/>
      <c r="CR84" s="149"/>
      <c r="CS84" s="150"/>
      <c r="CT84" s="149">
        <f>SUM(CT83)</f>
        <v>10000</v>
      </c>
      <c r="CU84" s="149"/>
      <c r="CV84" s="149"/>
      <c r="CW84" s="149"/>
      <c r="CX84" s="149"/>
      <c r="CY84" s="149"/>
      <c r="CZ84" s="149"/>
      <c r="DA84" s="149"/>
      <c r="DB84" s="149"/>
      <c r="DC84" s="150"/>
      <c r="DD84" s="6"/>
      <c r="DE84" s="6"/>
    </row>
    <row r="85" spans="1:109" ht="28.5" customHeight="1" thickBot="1">
      <c r="A85" s="63" t="s">
        <v>134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1"/>
      <c r="U85" s="73"/>
      <c r="V85" s="74"/>
      <c r="W85" s="74"/>
      <c r="X85" s="74"/>
      <c r="Y85" s="74"/>
      <c r="Z85" s="51" t="s">
        <v>95</v>
      </c>
      <c r="AA85" s="51"/>
      <c r="AB85" s="51"/>
      <c r="AC85" s="51"/>
      <c r="AD85" s="51"/>
      <c r="AE85" s="51"/>
      <c r="AF85" s="51"/>
      <c r="AG85" s="51"/>
      <c r="AH85" s="51" t="s">
        <v>95</v>
      </c>
      <c r="AI85" s="51"/>
      <c r="AJ85" s="51"/>
      <c r="AK85" s="51"/>
      <c r="AL85" s="51"/>
      <c r="AM85" s="51"/>
      <c r="AN85" s="51"/>
      <c r="AO85" s="51"/>
      <c r="AP85" s="51" t="s">
        <v>105</v>
      </c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 t="s">
        <v>96</v>
      </c>
      <c r="BB85" s="51"/>
      <c r="BC85" s="51"/>
      <c r="BD85" s="51"/>
      <c r="BE85" s="51"/>
      <c r="BF85" s="51"/>
      <c r="BG85" s="51"/>
      <c r="BH85" s="51"/>
      <c r="BI85" s="51" t="s">
        <v>96</v>
      </c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35">
        <v>0</v>
      </c>
      <c r="CA85" s="35"/>
      <c r="CB85" s="35"/>
      <c r="CC85" s="35"/>
      <c r="CD85" s="35"/>
      <c r="CE85" s="35"/>
      <c r="CF85" s="35"/>
      <c r="CG85" s="35"/>
      <c r="CH85" s="35"/>
      <c r="CI85" s="35"/>
      <c r="CJ85" s="147">
        <v>56000</v>
      </c>
      <c r="CK85" s="147"/>
      <c r="CL85" s="147"/>
      <c r="CM85" s="147"/>
      <c r="CN85" s="147"/>
      <c r="CO85" s="147"/>
      <c r="CP85" s="147"/>
      <c r="CQ85" s="147"/>
      <c r="CR85" s="147"/>
      <c r="CS85" s="148"/>
      <c r="CT85" s="147">
        <v>115000</v>
      </c>
      <c r="CU85" s="147"/>
      <c r="CV85" s="147"/>
      <c r="CW85" s="147"/>
      <c r="CX85" s="147"/>
      <c r="CY85" s="147"/>
      <c r="CZ85" s="147"/>
      <c r="DA85" s="147"/>
      <c r="DB85" s="147"/>
      <c r="DC85" s="148"/>
      <c r="DD85" s="6"/>
      <c r="DE85" s="6"/>
    </row>
    <row r="86" spans="1:109" ht="16.5" thickBot="1">
      <c r="A86" s="59" t="s">
        <v>43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60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52">
        <f>BZ85</f>
        <v>0</v>
      </c>
      <c r="CA86" s="52"/>
      <c r="CB86" s="52"/>
      <c r="CC86" s="52"/>
      <c r="CD86" s="52"/>
      <c r="CE86" s="52"/>
      <c r="CF86" s="52"/>
      <c r="CG86" s="52"/>
      <c r="CH86" s="52"/>
      <c r="CI86" s="52"/>
      <c r="CJ86" s="149">
        <f>SUM(CJ85)</f>
        <v>56000</v>
      </c>
      <c r="CK86" s="149"/>
      <c r="CL86" s="149"/>
      <c r="CM86" s="149"/>
      <c r="CN86" s="149"/>
      <c r="CO86" s="149"/>
      <c r="CP86" s="149"/>
      <c r="CQ86" s="149"/>
      <c r="CR86" s="149"/>
      <c r="CS86" s="150"/>
      <c r="CT86" s="149">
        <f>SUM(CT85)</f>
        <v>115000</v>
      </c>
      <c r="CU86" s="149"/>
      <c r="CV86" s="149"/>
      <c r="CW86" s="149"/>
      <c r="CX86" s="149"/>
      <c r="CY86" s="149"/>
      <c r="CZ86" s="149"/>
      <c r="DA86" s="149"/>
      <c r="DB86" s="149"/>
      <c r="DC86" s="150"/>
      <c r="DD86" s="6"/>
      <c r="DE86" s="6"/>
    </row>
    <row r="87" spans="1:109" ht="16.5" thickBo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1" t="s">
        <v>49</v>
      </c>
      <c r="BZ87" s="151">
        <f>BZ84+BZ80+BZ82+BZ77+BZ69+BZ62+BZ65+BZ59+BZ54+BZ51+BZ49+BZ32</f>
        <v>3244300</v>
      </c>
      <c r="CA87" s="152"/>
      <c r="CB87" s="152"/>
      <c r="CC87" s="152"/>
      <c r="CD87" s="152"/>
      <c r="CE87" s="152"/>
      <c r="CF87" s="152"/>
      <c r="CG87" s="152"/>
      <c r="CH87" s="152"/>
      <c r="CI87" s="152"/>
      <c r="CJ87" s="151">
        <f>CJ86+CJ84+CJ80+CJ82+CJ77+CJ69+CJ62+CJ65+CJ59+CJ54+CJ51+CJ49+CJ32</f>
        <v>3115900</v>
      </c>
      <c r="CK87" s="152"/>
      <c r="CL87" s="152"/>
      <c r="CM87" s="152"/>
      <c r="CN87" s="152"/>
      <c r="CO87" s="152"/>
      <c r="CP87" s="152"/>
      <c r="CQ87" s="152"/>
      <c r="CR87" s="152"/>
      <c r="CS87" s="152"/>
      <c r="CT87" s="151">
        <f>CT86+CT84+CT80+CT82+CT77+CT69+CT62+CT65+CT59+CT54+CT51+CT49+CT32</f>
        <v>3176100</v>
      </c>
      <c r="CU87" s="152"/>
      <c r="CV87" s="152"/>
      <c r="CW87" s="152"/>
      <c r="CX87" s="152"/>
      <c r="CY87" s="152"/>
      <c r="CZ87" s="152"/>
      <c r="DA87" s="152"/>
      <c r="DB87" s="152"/>
      <c r="DC87" s="152"/>
      <c r="DD87" s="6"/>
      <c r="DE87" s="6"/>
    </row>
    <row r="88" spans="1:107" ht="13.5" thickBot="1">
      <c r="A88" s="3" t="s">
        <v>44</v>
      </c>
      <c r="CT88" s="12"/>
      <c r="CU88" s="12"/>
      <c r="CV88" s="12"/>
      <c r="CW88" s="12"/>
      <c r="CX88" s="12"/>
      <c r="CY88" s="12"/>
      <c r="CZ88" s="12"/>
      <c r="DA88" s="12"/>
      <c r="DB88" s="12"/>
      <c r="DC88" s="12"/>
    </row>
    <row r="89" spans="1:107" ht="33" customHeight="1" thickBot="1">
      <c r="A89" s="3" t="s">
        <v>45</v>
      </c>
      <c r="R89" s="158" t="s">
        <v>157</v>
      </c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3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3"/>
      <c r="BB89" s="158" t="s">
        <v>161</v>
      </c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CJ89" s="2" t="s">
        <v>46</v>
      </c>
      <c r="CL89" s="154">
        <v>1</v>
      </c>
      <c r="CM89" s="155"/>
      <c r="CN89" s="155"/>
      <c r="CO89" s="155"/>
      <c r="CP89" s="155"/>
      <c r="CQ89" s="155"/>
      <c r="CR89" s="155"/>
      <c r="CS89" s="156"/>
      <c r="CT89" s="7"/>
      <c r="CU89" s="7"/>
      <c r="CV89" s="7"/>
      <c r="CW89" s="7"/>
      <c r="CX89" s="7"/>
      <c r="CY89" s="7"/>
      <c r="CZ89" s="7"/>
      <c r="DA89" s="7"/>
      <c r="DB89" s="7"/>
      <c r="DC89" s="7"/>
    </row>
    <row r="90" spans="1:107" ht="13.5" thickBo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57" t="s">
        <v>50</v>
      </c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0"/>
      <c r="AJ90" s="157" t="s">
        <v>10</v>
      </c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0"/>
      <c r="BB90" s="157" t="s">
        <v>11</v>
      </c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J90" s="2" t="s">
        <v>47</v>
      </c>
      <c r="CL90" s="154">
        <v>3</v>
      </c>
      <c r="CM90" s="155"/>
      <c r="CN90" s="155"/>
      <c r="CO90" s="155"/>
      <c r="CP90" s="155"/>
      <c r="CQ90" s="155"/>
      <c r="CR90" s="155"/>
      <c r="CS90" s="156"/>
      <c r="CT90" s="7"/>
      <c r="CU90" s="7"/>
      <c r="CV90" s="7"/>
      <c r="CW90" s="7"/>
      <c r="CX90" s="7"/>
      <c r="CY90" s="7"/>
      <c r="CZ90" s="7"/>
      <c r="DA90" s="7"/>
      <c r="DB90" s="7"/>
      <c r="DC90" s="7"/>
    </row>
    <row r="91" spans="1:107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J91" s="2"/>
      <c r="CT91" s="7"/>
      <c r="CU91" s="7"/>
      <c r="CV91" s="7"/>
      <c r="CW91" s="7"/>
      <c r="CX91" s="7"/>
      <c r="CY91" s="7"/>
      <c r="CZ91" s="7"/>
      <c r="DA91" s="7"/>
      <c r="DB91" s="7"/>
      <c r="DC91" s="7"/>
    </row>
    <row r="92" spans="1:85" ht="24" customHeight="1">
      <c r="A92" s="3" t="s">
        <v>48</v>
      </c>
      <c r="R92" s="153" t="s">
        <v>91</v>
      </c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B92" s="158" t="s">
        <v>92</v>
      </c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</row>
    <row r="93" spans="1:97" ht="12.75">
      <c r="A93" s="1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57" t="s">
        <v>50</v>
      </c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0"/>
      <c r="AJ93" s="157" t="s">
        <v>10</v>
      </c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0"/>
      <c r="BB93" s="157" t="s">
        <v>11</v>
      </c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0"/>
      <c r="BT93" s="157"/>
      <c r="BU93" s="157"/>
      <c r="BV93" s="157"/>
      <c r="BW93" s="157"/>
      <c r="BX93" s="157"/>
      <c r="BY93" s="157"/>
      <c r="BZ93" s="157"/>
      <c r="CA93" s="157"/>
      <c r="CB93" s="157"/>
      <c r="CC93" s="157"/>
      <c r="CD93" s="157"/>
      <c r="CE93" s="157"/>
      <c r="CF93" s="157"/>
      <c r="CG93" s="157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</row>
    <row r="94" spans="1:121" ht="12.75">
      <c r="A94" s="2" t="s">
        <v>13</v>
      </c>
      <c r="B94" s="159" t="s">
        <v>136</v>
      </c>
      <c r="C94" s="159"/>
      <c r="D94" s="159"/>
      <c r="E94" s="3" t="s">
        <v>14</v>
      </c>
      <c r="F94" s="153" t="s">
        <v>52</v>
      </c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Y94" s="4" t="s">
        <v>15</v>
      </c>
      <c r="Z94" s="160" t="s">
        <v>139</v>
      </c>
      <c r="AA94" s="160"/>
      <c r="AB94" s="3" t="s">
        <v>16</v>
      </c>
      <c r="CA94" s="141"/>
      <c r="CB94" s="142"/>
      <c r="CC94" s="142"/>
      <c r="CD94" s="142"/>
      <c r="CE94" s="142"/>
      <c r="CF94" s="142"/>
      <c r="CG94" s="142"/>
      <c r="CH94" s="142"/>
      <c r="CI94" s="142"/>
      <c r="CL94" s="141"/>
      <c r="CM94" s="142"/>
      <c r="CN94" s="142"/>
      <c r="CO94" s="142"/>
      <c r="CP94" s="142"/>
      <c r="CQ94" s="142"/>
      <c r="CR94" s="142"/>
      <c r="CS94" s="142"/>
      <c r="CT94" s="142"/>
      <c r="CV94" s="141"/>
      <c r="CW94" s="142"/>
      <c r="CX94" s="142"/>
      <c r="CY94" s="142"/>
      <c r="CZ94" s="142"/>
      <c r="DA94" s="142"/>
      <c r="DB94" s="142"/>
      <c r="DC94" s="142"/>
      <c r="DD94" s="142"/>
      <c r="DE94" s="142"/>
      <c r="DG94" s="142"/>
      <c r="DH94" s="142"/>
      <c r="DI94" s="142"/>
      <c r="DJ94" s="142"/>
      <c r="DK94" s="142"/>
      <c r="DL94" s="142"/>
      <c r="DM94" s="142"/>
      <c r="DN94" s="142"/>
      <c r="DO94" s="142"/>
      <c r="DP94" s="142"/>
      <c r="DQ94" s="142"/>
    </row>
    <row r="96" spans="80:121" ht="12.75">
      <c r="CB96" s="141"/>
      <c r="CC96" s="142"/>
      <c r="CD96" s="142"/>
      <c r="CE96" s="142"/>
      <c r="CF96" s="142"/>
      <c r="CG96" s="142"/>
      <c r="CH96" s="142"/>
      <c r="CI96" s="142"/>
      <c r="CL96" s="142"/>
      <c r="CM96" s="142"/>
      <c r="CN96" s="142"/>
      <c r="CO96" s="142"/>
      <c r="CP96" s="142"/>
      <c r="CQ96" s="142"/>
      <c r="CR96" s="142"/>
      <c r="CS96" s="142"/>
      <c r="CT96" s="142"/>
      <c r="CX96" s="142"/>
      <c r="CY96" s="142"/>
      <c r="CZ96" s="142"/>
      <c r="DA96" s="142"/>
      <c r="DB96" s="142"/>
      <c r="DC96" s="142"/>
      <c r="DD96" s="142"/>
      <c r="DH96" s="142"/>
      <c r="DI96" s="142"/>
      <c r="DJ96" s="142"/>
      <c r="DK96" s="142"/>
      <c r="DL96" s="142"/>
      <c r="DM96" s="142"/>
      <c r="DN96" s="142"/>
      <c r="DO96" s="142"/>
      <c r="DP96" s="142"/>
      <c r="DQ96" s="142"/>
    </row>
    <row r="98" spans="80:121" ht="12.75">
      <c r="CB98" s="141"/>
      <c r="CC98" s="142"/>
      <c r="CD98" s="142"/>
      <c r="CE98" s="142"/>
      <c r="CF98" s="142"/>
      <c r="CG98" s="142"/>
      <c r="CH98" s="142"/>
      <c r="CI98" s="142"/>
      <c r="CL98" s="141"/>
      <c r="CM98" s="142"/>
      <c r="CN98" s="142"/>
      <c r="CO98" s="142"/>
      <c r="CP98" s="142"/>
      <c r="CQ98" s="142"/>
      <c r="CR98" s="142"/>
      <c r="CS98" s="142"/>
      <c r="CT98" s="142"/>
      <c r="CX98" s="141"/>
      <c r="CY98" s="142"/>
      <c r="CZ98" s="142"/>
      <c r="DA98" s="142"/>
      <c r="DB98" s="142"/>
      <c r="DC98" s="142"/>
      <c r="DD98" s="142"/>
      <c r="DE98" s="142"/>
      <c r="DF98" s="142"/>
      <c r="DI98" s="142"/>
      <c r="DJ98" s="142"/>
      <c r="DK98" s="142"/>
      <c r="DL98" s="142"/>
      <c r="DM98" s="142"/>
      <c r="DN98" s="142"/>
      <c r="DO98" s="142"/>
      <c r="DP98" s="142"/>
      <c r="DQ98" s="142"/>
    </row>
    <row r="100" spans="80:123" ht="12.75">
      <c r="CB100" s="141"/>
      <c r="CC100" s="142"/>
      <c r="CD100" s="142"/>
      <c r="CE100" s="142"/>
      <c r="CF100" s="142"/>
      <c r="CG100" s="142"/>
      <c r="CH100" s="142"/>
      <c r="CI100" s="142"/>
      <c r="CM100" s="141"/>
      <c r="CN100" s="142"/>
      <c r="CO100" s="142"/>
      <c r="CP100" s="142"/>
      <c r="CQ100" s="142"/>
      <c r="CR100" s="142"/>
      <c r="CS100" s="142"/>
      <c r="CT100" s="142"/>
      <c r="CY100" s="141"/>
      <c r="CZ100" s="142"/>
      <c r="DA100" s="142"/>
      <c r="DB100" s="142"/>
      <c r="DC100" s="142"/>
      <c r="DD100" s="142"/>
      <c r="DE100" s="142"/>
      <c r="DF100" s="142"/>
      <c r="DG100" s="142"/>
      <c r="DJ100" s="142"/>
      <c r="DK100" s="142"/>
      <c r="DL100" s="142"/>
      <c r="DM100" s="142"/>
      <c r="DN100" s="142"/>
      <c r="DO100" s="142"/>
      <c r="DP100" s="142"/>
      <c r="DQ100" s="142"/>
      <c r="DR100" s="142"/>
      <c r="DS100" s="142"/>
    </row>
    <row r="102" spans="79:112" ht="12.75">
      <c r="CA102" s="141"/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M102" s="141"/>
      <c r="CN102" s="142"/>
      <c r="CO102" s="142"/>
      <c r="CP102" s="142"/>
      <c r="CQ102" s="142"/>
      <c r="CR102" s="142"/>
      <c r="CS102" s="142"/>
      <c r="CT102" s="142"/>
      <c r="CU102" s="142"/>
      <c r="CY102" s="141"/>
      <c r="CZ102" s="142"/>
      <c r="DA102" s="142"/>
      <c r="DB102" s="142"/>
      <c r="DC102" s="142"/>
      <c r="DD102" s="142"/>
      <c r="DE102" s="142"/>
      <c r="DF102" s="142"/>
      <c r="DG102" s="142"/>
      <c r="DH102" s="142"/>
    </row>
  </sheetData>
  <sheetProtection/>
  <mergeCells count="734">
    <mergeCell ref="CT61:DC61"/>
    <mergeCell ref="A61:T61"/>
    <mergeCell ref="U61:Y61"/>
    <mergeCell ref="Z61:AG61"/>
    <mergeCell ref="AH61:AO61"/>
    <mergeCell ref="AP61:AZ61"/>
    <mergeCell ref="BA61:BH61"/>
    <mergeCell ref="A45:T45"/>
    <mergeCell ref="U45:Y45"/>
    <mergeCell ref="Z45:AG45"/>
    <mergeCell ref="AH45:AO45"/>
    <mergeCell ref="AP45:AZ45"/>
    <mergeCell ref="CJ45:CS45"/>
    <mergeCell ref="CT45:DC45"/>
    <mergeCell ref="BA67:BH67"/>
    <mergeCell ref="BI62:BP62"/>
    <mergeCell ref="BQ62:BY62"/>
    <mergeCell ref="CT54:DC54"/>
    <mergeCell ref="BQ63:BY63"/>
    <mergeCell ref="BI61:BP61"/>
    <mergeCell ref="BQ61:BY61"/>
    <mergeCell ref="BZ61:CI61"/>
    <mergeCell ref="CJ61:CS61"/>
    <mergeCell ref="CV94:DE94"/>
    <mergeCell ref="BQ73:BY73"/>
    <mergeCell ref="BB92:BR92"/>
    <mergeCell ref="BI67:BP67"/>
    <mergeCell ref="BQ67:BY67"/>
    <mergeCell ref="BZ67:CI67"/>
    <mergeCell ref="CJ67:CS67"/>
    <mergeCell ref="CT67:DC67"/>
    <mergeCell ref="BT93:CG93"/>
    <mergeCell ref="BZ86:CI86"/>
    <mergeCell ref="Z67:AG67"/>
    <mergeCell ref="AH67:AO67"/>
    <mergeCell ref="AP67:AZ67"/>
    <mergeCell ref="CJ63:CS63"/>
    <mergeCell ref="CL94:CT94"/>
    <mergeCell ref="CA94:CI94"/>
    <mergeCell ref="AP86:AZ86"/>
    <mergeCell ref="R93:AH93"/>
    <mergeCell ref="AJ93:AZ93"/>
    <mergeCell ref="BB93:BR93"/>
    <mergeCell ref="A71:T71"/>
    <mergeCell ref="U71:Y71"/>
    <mergeCell ref="CT72:DC72"/>
    <mergeCell ref="BI72:BP72"/>
    <mergeCell ref="BQ72:BY72"/>
    <mergeCell ref="BZ72:CI72"/>
    <mergeCell ref="CJ72:CS72"/>
    <mergeCell ref="BQ71:BY71"/>
    <mergeCell ref="BZ71:CI71"/>
    <mergeCell ref="CJ71:CS71"/>
    <mergeCell ref="CT35:DC35"/>
    <mergeCell ref="A63:T63"/>
    <mergeCell ref="U63:Y63"/>
    <mergeCell ref="Z63:AG63"/>
    <mergeCell ref="AH63:AO63"/>
    <mergeCell ref="AP63:AZ63"/>
    <mergeCell ref="BA63:BH63"/>
    <mergeCell ref="BI63:BP63"/>
    <mergeCell ref="CJ54:CS54"/>
    <mergeCell ref="BQ54:BY54"/>
    <mergeCell ref="BA35:BH35"/>
    <mergeCell ref="BI35:BP35"/>
    <mergeCell ref="BQ35:BY35"/>
    <mergeCell ref="BZ35:CI35"/>
    <mergeCell ref="A69:Y69"/>
    <mergeCell ref="CJ35:CS35"/>
    <mergeCell ref="BZ54:CI54"/>
    <mergeCell ref="BZ62:CI62"/>
    <mergeCell ref="A67:T67"/>
    <mergeCell ref="U67:Y67"/>
    <mergeCell ref="B94:D94"/>
    <mergeCell ref="F94:W94"/>
    <mergeCell ref="Z94:AA94"/>
    <mergeCell ref="A35:T35"/>
    <mergeCell ref="U35:Y35"/>
    <mergeCell ref="Z35:AG35"/>
    <mergeCell ref="A65:Y65"/>
    <mergeCell ref="Z65:AG65"/>
    <mergeCell ref="R92:AH92"/>
    <mergeCell ref="R89:AH89"/>
    <mergeCell ref="A77:Y77"/>
    <mergeCell ref="Z77:AG77"/>
    <mergeCell ref="AH77:AO77"/>
    <mergeCell ref="BT92:CG92"/>
    <mergeCell ref="BA86:BH86"/>
    <mergeCell ref="BI86:BP86"/>
    <mergeCell ref="BQ86:BY86"/>
    <mergeCell ref="BZ83:CI83"/>
    <mergeCell ref="AJ89:AZ89"/>
    <mergeCell ref="BB89:BR89"/>
    <mergeCell ref="AJ92:AZ92"/>
    <mergeCell ref="CL89:CS89"/>
    <mergeCell ref="R90:AH90"/>
    <mergeCell ref="AJ90:AZ90"/>
    <mergeCell ref="BB90:BR90"/>
    <mergeCell ref="CL90:CS90"/>
    <mergeCell ref="CJ86:CS86"/>
    <mergeCell ref="A86:Y86"/>
    <mergeCell ref="Z86:AG86"/>
    <mergeCell ref="AH86:AO86"/>
    <mergeCell ref="CT86:DC86"/>
    <mergeCell ref="BZ87:CI87"/>
    <mergeCell ref="CJ87:CS87"/>
    <mergeCell ref="CT87:DC87"/>
    <mergeCell ref="BZ85:CI85"/>
    <mergeCell ref="CJ85:CS85"/>
    <mergeCell ref="CT85:DC85"/>
    <mergeCell ref="CJ84:CS84"/>
    <mergeCell ref="CT84:DC84"/>
    <mergeCell ref="A85:T85"/>
    <mergeCell ref="U85:Y85"/>
    <mergeCell ref="Z85:AG85"/>
    <mergeCell ref="AH85:AO85"/>
    <mergeCell ref="AP85:AZ85"/>
    <mergeCell ref="BA85:BH85"/>
    <mergeCell ref="BI85:BP85"/>
    <mergeCell ref="BQ85:BY85"/>
    <mergeCell ref="CJ83:CS83"/>
    <mergeCell ref="CT83:DC83"/>
    <mergeCell ref="A84:Y84"/>
    <mergeCell ref="Z84:AG84"/>
    <mergeCell ref="AH84:AO84"/>
    <mergeCell ref="AP84:AZ84"/>
    <mergeCell ref="BA84:BH84"/>
    <mergeCell ref="BI84:BP84"/>
    <mergeCell ref="BQ84:BY84"/>
    <mergeCell ref="BZ84:CI84"/>
    <mergeCell ref="CT82:DC82"/>
    <mergeCell ref="A83:T83"/>
    <mergeCell ref="U83:Y83"/>
    <mergeCell ref="Z83:AG83"/>
    <mergeCell ref="AH83:AO83"/>
    <mergeCell ref="AP83:AZ83"/>
    <mergeCell ref="BA83:BH83"/>
    <mergeCell ref="BZ82:CI82"/>
    <mergeCell ref="BI83:BP83"/>
    <mergeCell ref="BQ83:BY83"/>
    <mergeCell ref="CT81:DC81"/>
    <mergeCell ref="A82:Y82"/>
    <mergeCell ref="Z82:AG82"/>
    <mergeCell ref="AH82:AO82"/>
    <mergeCell ref="AP82:AZ82"/>
    <mergeCell ref="BA82:BH82"/>
    <mergeCell ref="BI82:BP82"/>
    <mergeCell ref="BI81:BP81"/>
    <mergeCell ref="BQ81:BY81"/>
    <mergeCell ref="BZ81:CI81"/>
    <mergeCell ref="BI76:BP76"/>
    <mergeCell ref="BQ76:BY76"/>
    <mergeCell ref="BZ76:CI76"/>
    <mergeCell ref="BI79:BP79"/>
    <mergeCell ref="BQ80:BY80"/>
    <mergeCell ref="BZ80:CI80"/>
    <mergeCell ref="BQ78:BY78"/>
    <mergeCell ref="A81:T81"/>
    <mergeCell ref="U81:Y81"/>
    <mergeCell ref="Z81:AG81"/>
    <mergeCell ref="AH81:AO81"/>
    <mergeCell ref="AP81:AZ81"/>
    <mergeCell ref="BA81:BH81"/>
    <mergeCell ref="BA76:BH76"/>
    <mergeCell ref="DI98:DQ98"/>
    <mergeCell ref="CB98:CI98"/>
    <mergeCell ref="CL98:CT98"/>
    <mergeCell ref="CX98:DF98"/>
    <mergeCell ref="BI77:BP77"/>
    <mergeCell ref="BQ77:BY77"/>
    <mergeCell ref="BZ77:CI77"/>
    <mergeCell ref="CX96:DD96"/>
    <mergeCell ref="CJ81:CS81"/>
    <mergeCell ref="CJ82:CS82"/>
    <mergeCell ref="DJ100:DS100"/>
    <mergeCell ref="CB100:CI100"/>
    <mergeCell ref="CM100:CT100"/>
    <mergeCell ref="CY100:DG100"/>
    <mergeCell ref="BA77:BH77"/>
    <mergeCell ref="DG94:DQ94"/>
    <mergeCell ref="CJ77:CS77"/>
    <mergeCell ref="CT77:DC77"/>
    <mergeCell ref="BQ82:BY82"/>
    <mergeCell ref="CY102:DH102"/>
    <mergeCell ref="BA75:BH75"/>
    <mergeCell ref="BI75:BP75"/>
    <mergeCell ref="BQ75:BY75"/>
    <mergeCell ref="BZ75:CI75"/>
    <mergeCell ref="CJ75:CS75"/>
    <mergeCell ref="CT75:DC75"/>
    <mergeCell ref="CJ76:CS76"/>
    <mergeCell ref="CT76:DC76"/>
    <mergeCell ref="DH96:DQ96"/>
    <mergeCell ref="CA102:CK102"/>
    <mergeCell ref="AP77:AZ77"/>
    <mergeCell ref="A76:T76"/>
    <mergeCell ref="U76:Y76"/>
    <mergeCell ref="Z76:AG76"/>
    <mergeCell ref="CM102:CU102"/>
    <mergeCell ref="AH76:AO76"/>
    <mergeCell ref="AP76:AZ76"/>
    <mergeCell ref="CB96:CI96"/>
    <mergeCell ref="CL96:CT96"/>
    <mergeCell ref="CJ74:CS74"/>
    <mergeCell ref="CT74:DC74"/>
    <mergeCell ref="A75:T75"/>
    <mergeCell ref="U75:Y75"/>
    <mergeCell ref="Z75:AG75"/>
    <mergeCell ref="AH75:AO75"/>
    <mergeCell ref="AP75:AZ75"/>
    <mergeCell ref="Z71:AG71"/>
    <mergeCell ref="AH71:AO71"/>
    <mergeCell ref="AP71:AZ71"/>
    <mergeCell ref="BI74:BP74"/>
    <mergeCell ref="BQ74:BY74"/>
    <mergeCell ref="BZ74:CI74"/>
    <mergeCell ref="A74:T74"/>
    <mergeCell ref="U74:Y74"/>
    <mergeCell ref="Z74:AG74"/>
    <mergeCell ref="AH74:AO74"/>
    <mergeCell ref="AP74:AZ74"/>
    <mergeCell ref="BA74:BH74"/>
    <mergeCell ref="BA70:BH70"/>
    <mergeCell ref="BI70:BP70"/>
    <mergeCell ref="BI71:BP71"/>
    <mergeCell ref="BQ70:BY70"/>
    <mergeCell ref="BZ70:CI70"/>
    <mergeCell ref="CT71:DC71"/>
    <mergeCell ref="CJ70:CS70"/>
    <mergeCell ref="CT70:DC70"/>
    <mergeCell ref="BI69:BP69"/>
    <mergeCell ref="BQ69:BY69"/>
    <mergeCell ref="BZ69:CI69"/>
    <mergeCell ref="CJ69:CS69"/>
    <mergeCell ref="CT69:DC69"/>
    <mergeCell ref="A70:T70"/>
    <mergeCell ref="U70:Y70"/>
    <mergeCell ref="Z70:AG70"/>
    <mergeCell ref="AH70:AO70"/>
    <mergeCell ref="AP70:AZ70"/>
    <mergeCell ref="CT62:DC62"/>
    <mergeCell ref="Z69:AG69"/>
    <mergeCell ref="AH69:AO69"/>
    <mergeCell ref="AP69:AZ69"/>
    <mergeCell ref="BZ63:CI63"/>
    <mergeCell ref="BA62:BH62"/>
    <mergeCell ref="A64:T64"/>
    <mergeCell ref="U64:Y64"/>
    <mergeCell ref="Z64:AG64"/>
    <mergeCell ref="AH64:AO64"/>
    <mergeCell ref="AP64:AZ64"/>
    <mergeCell ref="AP53:AZ53"/>
    <mergeCell ref="A54:Y54"/>
    <mergeCell ref="Z54:AG54"/>
    <mergeCell ref="AH54:AO54"/>
    <mergeCell ref="A62:Y62"/>
    <mergeCell ref="Z62:AG62"/>
    <mergeCell ref="AH62:AO62"/>
    <mergeCell ref="AP62:AZ62"/>
    <mergeCell ref="CT53:DC53"/>
    <mergeCell ref="BI59:BP59"/>
    <mergeCell ref="BQ56:BY56"/>
    <mergeCell ref="BA56:BH56"/>
    <mergeCell ref="CT58:DC58"/>
    <mergeCell ref="BI53:BP53"/>
    <mergeCell ref="BI54:BP54"/>
    <mergeCell ref="CJ58:CS58"/>
    <mergeCell ref="BZ59:CI59"/>
    <mergeCell ref="CT59:DC59"/>
    <mergeCell ref="BA60:BH60"/>
    <mergeCell ref="BI60:BP60"/>
    <mergeCell ref="BQ53:BY53"/>
    <mergeCell ref="BQ60:BY60"/>
    <mergeCell ref="AH55:AO55"/>
    <mergeCell ref="AP55:AZ55"/>
    <mergeCell ref="BA55:BH55"/>
    <mergeCell ref="BA54:BH54"/>
    <mergeCell ref="AP58:AZ58"/>
    <mergeCell ref="BA53:BH53"/>
    <mergeCell ref="CJ53:CS53"/>
    <mergeCell ref="A52:T52"/>
    <mergeCell ref="U52:Y52"/>
    <mergeCell ref="Z52:AG52"/>
    <mergeCell ref="AH52:AO52"/>
    <mergeCell ref="AP52:AZ52"/>
    <mergeCell ref="A53:T53"/>
    <mergeCell ref="U53:Y53"/>
    <mergeCell ref="Z53:AG53"/>
    <mergeCell ref="AH53:AO53"/>
    <mergeCell ref="BQ49:BY49"/>
    <mergeCell ref="BZ49:CI49"/>
    <mergeCell ref="CJ49:CS49"/>
    <mergeCell ref="CT49:DC49"/>
    <mergeCell ref="BA51:BH51"/>
    <mergeCell ref="Z51:AG51"/>
    <mergeCell ref="AH51:AO51"/>
    <mergeCell ref="AP51:AZ51"/>
    <mergeCell ref="A49:Y49"/>
    <mergeCell ref="Z49:AG49"/>
    <mergeCell ref="AH49:AO49"/>
    <mergeCell ref="AP49:AZ49"/>
    <mergeCell ref="BA49:BH49"/>
    <mergeCell ref="BI49:BP49"/>
    <mergeCell ref="CJ47:CS47"/>
    <mergeCell ref="BA48:BH48"/>
    <mergeCell ref="BI48:BP48"/>
    <mergeCell ref="BQ48:BY48"/>
    <mergeCell ref="BZ48:CI48"/>
    <mergeCell ref="CJ48:CS48"/>
    <mergeCell ref="AP46:AZ46"/>
    <mergeCell ref="CT48:DC48"/>
    <mergeCell ref="BI46:BP46"/>
    <mergeCell ref="BQ46:BY46"/>
    <mergeCell ref="BZ46:CI46"/>
    <mergeCell ref="CJ46:CS46"/>
    <mergeCell ref="CT46:DC46"/>
    <mergeCell ref="BI47:BP47"/>
    <mergeCell ref="BQ47:BY47"/>
    <mergeCell ref="BZ47:CI47"/>
    <mergeCell ref="BZ45:CI45"/>
    <mergeCell ref="A48:T48"/>
    <mergeCell ref="U48:Y48"/>
    <mergeCell ref="Z48:AG48"/>
    <mergeCell ref="AH48:AO48"/>
    <mergeCell ref="AP48:AZ48"/>
    <mergeCell ref="A46:T46"/>
    <mergeCell ref="U46:Y46"/>
    <mergeCell ref="Z46:AG46"/>
    <mergeCell ref="AH46:AO46"/>
    <mergeCell ref="CT44:DC44"/>
    <mergeCell ref="BA46:BH46"/>
    <mergeCell ref="BA44:BH44"/>
    <mergeCell ref="BI44:BP44"/>
    <mergeCell ref="BQ44:BY44"/>
    <mergeCell ref="BZ44:CI44"/>
    <mergeCell ref="CJ44:CS44"/>
    <mergeCell ref="BA45:BH45"/>
    <mergeCell ref="BI45:BP45"/>
    <mergeCell ref="BQ45:BY45"/>
    <mergeCell ref="A43:T43"/>
    <mergeCell ref="A44:T44"/>
    <mergeCell ref="U44:Y44"/>
    <mergeCell ref="Z44:AG44"/>
    <mergeCell ref="AH44:AO44"/>
    <mergeCell ref="AP44:AZ44"/>
    <mergeCell ref="U43:Y43"/>
    <mergeCell ref="Z43:AG43"/>
    <mergeCell ref="AH43:AO43"/>
    <mergeCell ref="AP43:AZ43"/>
    <mergeCell ref="BA43:BH43"/>
    <mergeCell ref="BZ65:CI65"/>
    <mergeCell ref="CT65:DC65"/>
    <mergeCell ref="BI55:BP55"/>
    <mergeCell ref="BQ55:BY55"/>
    <mergeCell ref="BZ55:CI55"/>
    <mergeCell ref="CJ55:CS55"/>
    <mergeCell ref="CT63:DC63"/>
    <mergeCell ref="CJ65:CS65"/>
    <mergeCell ref="BZ58:CI58"/>
    <mergeCell ref="BI41:BP41"/>
    <mergeCell ref="BQ41:BY41"/>
    <mergeCell ref="BZ41:CI41"/>
    <mergeCell ref="CJ41:CS41"/>
    <mergeCell ref="CT41:DC41"/>
    <mergeCell ref="BI43:BP43"/>
    <mergeCell ref="BI42:BP42"/>
    <mergeCell ref="BQ42:BY42"/>
    <mergeCell ref="BZ42:CI42"/>
    <mergeCell ref="CJ42:CS42"/>
    <mergeCell ref="AP39:AZ39"/>
    <mergeCell ref="CJ39:CS39"/>
    <mergeCell ref="CT39:DC39"/>
    <mergeCell ref="BZ43:CI43"/>
    <mergeCell ref="CJ43:CS43"/>
    <mergeCell ref="CT43:DC43"/>
    <mergeCell ref="BQ43:BY43"/>
    <mergeCell ref="CJ40:CS40"/>
    <mergeCell ref="CT40:DC40"/>
    <mergeCell ref="BA41:BH41"/>
    <mergeCell ref="BZ39:CI39"/>
    <mergeCell ref="A41:T41"/>
    <mergeCell ref="U41:Y41"/>
    <mergeCell ref="Z41:AG41"/>
    <mergeCell ref="AH41:AO41"/>
    <mergeCell ref="AP41:AZ41"/>
    <mergeCell ref="A39:T39"/>
    <mergeCell ref="U39:Y39"/>
    <mergeCell ref="Z39:AG39"/>
    <mergeCell ref="AH39:AO39"/>
    <mergeCell ref="CT38:DC38"/>
    <mergeCell ref="BA39:BH39"/>
    <mergeCell ref="BA36:BH36"/>
    <mergeCell ref="BI36:BP36"/>
    <mergeCell ref="BQ36:BY36"/>
    <mergeCell ref="BZ36:CI36"/>
    <mergeCell ref="CJ36:CS36"/>
    <mergeCell ref="BA38:BH38"/>
    <mergeCell ref="BI39:BP39"/>
    <mergeCell ref="BQ39:BY39"/>
    <mergeCell ref="A38:T38"/>
    <mergeCell ref="U38:Y38"/>
    <mergeCell ref="Z38:AG38"/>
    <mergeCell ref="AH38:AO38"/>
    <mergeCell ref="AP38:AZ38"/>
    <mergeCell ref="CT36:DC36"/>
    <mergeCell ref="BI38:BP38"/>
    <mergeCell ref="BQ38:BY38"/>
    <mergeCell ref="BZ38:CI38"/>
    <mergeCell ref="CJ38:CS38"/>
    <mergeCell ref="BZ37:CI37"/>
    <mergeCell ref="A36:T36"/>
    <mergeCell ref="U36:Y36"/>
    <mergeCell ref="Z36:AG36"/>
    <mergeCell ref="AH36:AO36"/>
    <mergeCell ref="AP36:AZ36"/>
    <mergeCell ref="Z37:AG37"/>
    <mergeCell ref="BA37:BH37"/>
    <mergeCell ref="BI37:BP37"/>
    <mergeCell ref="BQ37:BY37"/>
    <mergeCell ref="A34:T34"/>
    <mergeCell ref="U34:Y34"/>
    <mergeCell ref="Z34:AG34"/>
    <mergeCell ref="AH34:AO34"/>
    <mergeCell ref="AP34:AZ34"/>
    <mergeCell ref="AH37:AO37"/>
    <mergeCell ref="AP37:AZ37"/>
    <mergeCell ref="AH35:AO35"/>
    <mergeCell ref="AP35:AZ35"/>
    <mergeCell ref="U37:Y37"/>
    <mergeCell ref="BA33:BH33"/>
    <mergeCell ref="BI33:BP33"/>
    <mergeCell ref="BQ33:BY33"/>
    <mergeCell ref="BZ33:CI33"/>
    <mergeCell ref="CJ33:CS33"/>
    <mergeCell ref="CT33:DC33"/>
    <mergeCell ref="BI32:BP32"/>
    <mergeCell ref="BQ32:BY32"/>
    <mergeCell ref="BZ32:CI32"/>
    <mergeCell ref="CJ32:CS32"/>
    <mergeCell ref="CT32:DC32"/>
    <mergeCell ref="A33:T33"/>
    <mergeCell ref="U33:Y33"/>
    <mergeCell ref="Z33:AG33"/>
    <mergeCell ref="AH33:AO33"/>
    <mergeCell ref="AP33:AZ33"/>
    <mergeCell ref="BI31:BP31"/>
    <mergeCell ref="BQ31:BY31"/>
    <mergeCell ref="BZ31:CI31"/>
    <mergeCell ref="CJ31:CS31"/>
    <mergeCell ref="CT31:DC31"/>
    <mergeCell ref="A32:Y32"/>
    <mergeCell ref="Z32:AG32"/>
    <mergeCell ref="AH32:AO32"/>
    <mergeCell ref="AP32:AZ32"/>
    <mergeCell ref="BA32:BH32"/>
    <mergeCell ref="BQ30:BY30"/>
    <mergeCell ref="BZ30:CI30"/>
    <mergeCell ref="CJ30:CS30"/>
    <mergeCell ref="CT30:DC30"/>
    <mergeCell ref="A31:T31"/>
    <mergeCell ref="U31:Y31"/>
    <mergeCell ref="Z31:AG31"/>
    <mergeCell ref="AH31:AO31"/>
    <mergeCell ref="AP31:AZ31"/>
    <mergeCell ref="BA31:BH31"/>
    <mergeCell ref="BZ29:CI29"/>
    <mergeCell ref="CJ29:CS29"/>
    <mergeCell ref="CT29:DC29"/>
    <mergeCell ref="A30:T30"/>
    <mergeCell ref="U30:Y30"/>
    <mergeCell ref="Z30:AG30"/>
    <mergeCell ref="AH30:AO30"/>
    <mergeCell ref="AP30:AZ30"/>
    <mergeCell ref="BA30:BH30"/>
    <mergeCell ref="BI30:BP30"/>
    <mergeCell ref="BI28:BP28"/>
    <mergeCell ref="BQ28:BY28"/>
    <mergeCell ref="A29:T29"/>
    <mergeCell ref="U29:Y29"/>
    <mergeCell ref="Z29:AG29"/>
    <mergeCell ref="AH29:AO29"/>
    <mergeCell ref="AP29:AZ29"/>
    <mergeCell ref="BA29:BH29"/>
    <mergeCell ref="BI29:BP29"/>
    <mergeCell ref="BQ29:BY29"/>
    <mergeCell ref="BI27:BP27"/>
    <mergeCell ref="BQ27:BY27"/>
    <mergeCell ref="BZ27:CI28"/>
    <mergeCell ref="CJ27:CS28"/>
    <mergeCell ref="A28:T28"/>
    <mergeCell ref="U28:Y28"/>
    <mergeCell ref="Z28:AG28"/>
    <mergeCell ref="AH28:AO28"/>
    <mergeCell ref="AP28:AZ28"/>
    <mergeCell ref="BA28:BH28"/>
    <mergeCell ref="A27:T27"/>
    <mergeCell ref="U27:Y27"/>
    <mergeCell ref="Z27:AG27"/>
    <mergeCell ref="AH27:AO27"/>
    <mergeCell ref="AP27:AZ27"/>
    <mergeCell ref="BA27:BH27"/>
    <mergeCell ref="Q22:BT22"/>
    <mergeCell ref="CI22:CS22"/>
    <mergeCell ref="Q23:AO23"/>
    <mergeCell ref="CI23:CS23"/>
    <mergeCell ref="Q24:AO24"/>
    <mergeCell ref="A26:T26"/>
    <mergeCell ref="U26:Y26"/>
    <mergeCell ref="Z26:BY26"/>
    <mergeCell ref="BZ26:DC26"/>
    <mergeCell ref="W19:BT19"/>
    <mergeCell ref="CI19:CS19"/>
    <mergeCell ref="AB20:BT20"/>
    <mergeCell ref="CI20:CS20"/>
    <mergeCell ref="Q21:BT21"/>
    <mergeCell ref="CI21:CS21"/>
    <mergeCell ref="AI16:AK16"/>
    <mergeCell ref="AM16:AV16"/>
    <mergeCell ref="AY16:AZ16"/>
    <mergeCell ref="CI16:CS16"/>
    <mergeCell ref="CI17:CS17"/>
    <mergeCell ref="U18:BT18"/>
    <mergeCell ref="CI18:CS18"/>
    <mergeCell ref="BK12:BM12"/>
    <mergeCell ref="BO12:CB12"/>
    <mergeCell ref="CE12:CF12"/>
    <mergeCell ref="CI14:CS14"/>
    <mergeCell ref="R15:BP15"/>
    <mergeCell ref="CI15:CS15"/>
    <mergeCell ref="BJ9:CS9"/>
    <mergeCell ref="A10:P10"/>
    <mergeCell ref="S10:AP10"/>
    <mergeCell ref="BJ10:BU10"/>
    <mergeCell ref="BX10:CS10"/>
    <mergeCell ref="A11:P11"/>
    <mergeCell ref="S11:AP11"/>
    <mergeCell ref="BJ11:BU11"/>
    <mergeCell ref="BX11:CS11"/>
    <mergeCell ref="A9:AP9"/>
    <mergeCell ref="BJ5:CS5"/>
    <mergeCell ref="A6:AP6"/>
    <mergeCell ref="BJ6:CS6"/>
    <mergeCell ref="A7:AP7"/>
    <mergeCell ref="BJ7:CS7"/>
    <mergeCell ref="A8:AP8"/>
    <mergeCell ref="BJ8:CS8"/>
    <mergeCell ref="A5:AP5"/>
    <mergeCell ref="B12:D12"/>
    <mergeCell ref="F12:W12"/>
    <mergeCell ref="Z12:AA12"/>
    <mergeCell ref="CT34:DC34"/>
    <mergeCell ref="BI34:BP34"/>
    <mergeCell ref="BA72:BH72"/>
    <mergeCell ref="BA50:BH50"/>
    <mergeCell ref="BA34:BH34"/>
    <mergeCell ref="CJ37:CS37"/>
    <mergeCell ref="CT37:DC37"/>
    <mergeCell ref="A60:T60"/>
    <mergeCell ref="U60:Y60"/>
    <mergeCell ref="BA58:BH58"/>
    <mergeCell ref="BA59:BH59"/>
    <mergeCell ref="BQ50:BY50"/>
    <mergeCell ref="BQ57:BY57"/>
    <mergeCell ref="BQ52:BY52"/>
    <mergeCell ref="A56:T56"/>
    <mergeCell ref="Z59:AG59"/>
    <mergeCell ref="AH59:AO59"/>
    <mergeCell ref="BQ34:BY34"/>
    <mergeCell ref="BZ34:CI34"/>
    <mergeCell ref="CJ34:CS34"/>
    <mergeCell ref="A37:T37"/>
    <mergeCell ref="A55:T55"/>
    <mergeCell ref="U55:Y55"/>
    <mergeCell ref="Z55:AG55"/>
    <mergeCell ref="BA52:BH52"/>
    <mergeCell ref="AP54:AZ54"/>
    <mergeCell ref="BI50:BP50"/>
    <mergeCell ref="U72:Y72"/>
    <mergeCell ref="Z72:AG72"/>
    <mergeCell ref="AH72:AO72"/>
    <mergeCell ref="AP72:AZ72"/>
    <mergeCell ref="BI65:BP65"/>
    <mergeCell ref="AH65:AO65"/>
    <mergeCell ref="AP65:AZ65"/>
    <mergeCell ref="BA65:BH65"/>
    <mergeCell ref="BA69:BH69"/>
    <mergeCell ref="BA71:BH71"/>
    <mergeCell ref="BZ73:CI73"/>
    <mergeCell ref="CJ73:CS73"/>
    <mergeCell ref="CT73:DC73"/>
    <mergeCell ref="A50:T50"/>
    <mergeCell ref="U50:Y50"/>
    <mergeCell ref="Z50:AG50"/>
    <mergeCell ref="AH50:AO50"/>
    <mergeCell ref="AP50:AZ50"/>
    <mergeCell ref="A51:Y51"/>
    <mergeCell ref="A72:T72"/>
    <mergeCell ref="BZ50:CI50"/>
    <mergeCell ref="CJ50:CS50"/>
    <mergeCell ref="CT50:DC50"/>
    <mergeCell ref="CJ56:CS56"/>
    <mergeCell ref="CT56:DC56"/>
    <mergeCell ref="CT55:DC55"/>
    <mergeCell ref="BZ52:CI52"/>
    <mergeCell ref="CJ52:CS52"/>
    <mergeCell ref="CT52:DC52"/>
    <mergeCell ref="BZ53:CI53"/>
    <mergeCell ref="BZ64:CI64"/>
    <mergeCell ref="BI64:BP64"/>
    <mergeCell ref="BI66:BP66"/>
    <mergeCell ref="BZ56:CI56"/>
    <mergeCell ref="BI58:BP58"/>
    <mergeCell ref="BQ58:BY58"/>
    <mergeCell ref="BI57:BP57"/>
    <mergeCell ref="BZ60:CI60"/>
    <mergeCell ref="BQ65:BY65"/>
    <mergeCell ref="BQ64:BY64"/>
    <mergeCell ref="A73:T73"/>
    <mergeCell ref="CT27:DC28"/>
    <mergeCell ref="BQ51:BY51"/>
    <mergeCell ref="BZ51:CI51"/>
    <mergeCell ref="CJ51:CS51"/>
    <mergeCell ref="CT51:DC51"/>
    <mergeCell ref="BI73:BP73"/>
    <mergeCell ref="BI51:BP51"/>
    <mergeCell ref="BI52:BP52"/>
    <mergeCell ref="BQ59:BY59"/>
    <mergeCell ref="A47:T47"/>
    <mergeCell ref="U47:Y47"/>
    <mergeCell ref="Z47:AG47"/>
    <mergeCell ref="AH47:AO47"/>
    <mergeCell ref="AP47:AZ47"/>
    <mergeCell ref="BA47:BH47"/>
    <mergeCell ref="CT47:DC47"/>
    <mergeCell ref="A40:T40"/>
    <mergeCell ref="U40:Y40"/>
    <mergeCell ref="Z40:AG40"/>
    <mergeCell ref="AH40:AO40"/>
    <mergeCell ref="AP40:AZ40"/>
    <mergeCell ref="BA40:BH40"/>
    <mergeCell ref="BI40:BP40"/>
    <mergeCell ref="BQ40:BY40"/>
    <mergeCell ref="BZ40:CI40"/>
    <mergeCell ref="U56:Y56"/>
    <mergeCell ref="Z56:AG56"/>
    <mergeCell ref="AH56:AO56"/>
    <mergeCell ref="AP56:AZ56"/>
    <mergeCell ref="A59:Y59"/>
    <mergeCell ref="A57:T57"/>
    <mergeCell ref="A58:T58"/>
    <mergeCell ref="U58:Y58"/>
    <mergeCell ref="Z58:AG58"/>
    <mergeCell ref="U57:Y57"/>
    <mergeCell ref="Z57:AG57"/>
    <mergeCell ref="AH57:AO57"/>
    <mergeCell ref="AP57:AZ57"/>
    <mergeCell ref="BA57:BH57"/>
    <mergeCell ref="BA66:BH66"/>
    <mergeCell ref="Z60:AG60"/>
    <mergeCell ref="AH60:AO60"/>
    <mergeCell ref="AP60:AZ60"/>
    <mergeCell ref="AH58:AO58"/>
    <mergeCell ref="AP59:AZ59"/>
    <mergeCell ref="CJ64:CS64"/>
    <mergeCell ref="CT64:DC64"/>
    <mergeCell ref="BI56:BP56"/>
    <mergeCell ref="BA64:BH64"/>
    <mergeCell ref="CJ66:CS66"/>
    <mergeCell ref="CT66:DC66"/>
    <mergeCell ref="BZ57:CI57"/>
    <mergeCell ref="CJ57:CS57"/>
    <mergeCell ref="CT57:DC57"/>
    <mergeCell ref="CJ59:CS59"/>
    <mergeCell ref="CJ60:CS60"/>
    <mergeCell ref="CT60:DC60"/>
    <mergeCell ref="CJ62:CS62"/>
    <mergeCell ref="A78:T78"/>
    <mergeCell ref="U78:Y78"/>
    <mergeCell ref="Z78:AG78"/>
    <mergeCell ref="AH78:AO78"/>
    <mergeCell ref="AP78:AZ78"/>
    <mergeCell ref="BQ66:BY66"/>
    <mergeCell ref="A66:T66"/>
    <mergeCell ref="U66:Y66"/>
    <mergeCell ref="Z66:AG66"/>
    <mergeCell ref="AH66:AO66"/>
    <mergeCell ref="BA78:BH78"/>
    <mergeCell ref="BI78:BP78"/>
    <mergeCell ref="AP73:AZ73"/>
    <mergeCell ref="AH73:AO73"/>
    <mergeCell ref="Z73:AG73"/>
    <mergeCell ref="U73:Y73"/>
    <mergeCell ref="BA73:BH73"/>
    <mergeCell ref="BZ78:CI78"/>
    <mergeCell ref="CJ78:CS78"/>
    <mergeCell ref="CT78:DC78"/>
    <mergeCell ref="A79:T79"/>
    <mergeCell ref="U79:Y79"/>
    <mergeCell ref="Z79:AG79"/>
    <mergeCell ref="AH79:AO79"/>
    <mergeCell ref="AP79:AZ79"/>
    <mergeCell ref="BA79:BH79"/>
    <mergeCell ref="A80:Y80"/>
    <mergeCell ref="Z80:AG80"/>
    <mergeCell ref="AH80:AO80"/>
    <mergeCell ref="AP80:AZ80"/>
    <mergeCell ref="BA80:BH80"/>
    <mergeCell ref="BI80:BP80"/>
    <mergeCell ref="CJ80:CS80"/>
    <mergeCell ref="CT80:DC80"/>
    <mergeCell ref="BQ79:BY79"/>
    <mergeCell ref="BZ79:CI79"/>
    <mergeCell ref="CJ79:CS79"/>
    <mergeCell ref="CT79:DC79"/>
    <mergeCell ref="BQ68:BY68"/>
    <mergeCell ref="BZ68:CI68"/>
    <mergeCell ref="A42:T42"/>
    <mergeCell ref="U42:Y42"/>
    <mergeCell ref="Z42:AG42"/>
    <mergeCell ref="AH42:AO42"/>
    <mergeCell ref="AP42:AZ42"/>
    <mergeCell ref="BA42:BH42"/>
    <mergeCell ref="BZ66:CI66"/>
    <mergeCell ref="AP66:AZ66"/>
    <mergeCell ref="CJ68:CS68"/>
    <mergeCell ref="CT68:DC68"/>
    <mergeCell ref="CT42:DC42"/>
    <mergeCell ref="A68:T68"/>
    <mergeCell ref="U68:Y68"/>
    <mergeCell ref="Z68:AG68"/>
    <mergeCell ref="AH68:AO68"/>
    <mergeCell ref="AP68:AZ68"/>
    <mergeCell ref="BA68:BH68"/>
    <mergeCell ref="BI68:BP6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6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104"/>
  <sheetViews>
    <sheetView zoomScalePageLayoutView="0" workbookViewId="0" topLeftCell="A70">
      <selection activeCell="AP83" sqref="AP83:AZ83"/>
    </sheetView>
  </sheetViews>
  <sheetFormatPr defaultColWidth="1.37890625" defaultRowHeight="12.75"/>
  <cols>
    <col min="1" max="9" width="1.37890625" style="1" customWidth="1"/>
    <col min="10" max="10" width="3.75390625" style="1" customWidth="1"/>
    <col min="11" max="19" width="1.37890625" style="1" customWidth="1"/>
    <col min="20" max="20" width="4.375" style="1" customWidth="1"/>
    <col min="21" max="55" width="1.37890625" style="1" customWidth="1"/>
    <col min="56" max="56" width="2.75390625" style="1" bestFit="1" customWidth="1"/>
    <col min="57" max="16384" width="1.37890625" style="1" customWidth="1"/>
  </cols>
  <sheetData>
    <row r="1" spans="1:121" s="7" customFormat="1" ht="11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237" t="s">
        <v>138</v>
      </c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</row>
    <row r="2" spans="1:121" s="7" customFormat="1" ht="11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</row>
    <row r="3" spans="1:121" s="7" customFormat="1" ht="11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</row>
    <row r="4" spans="1:121" s="12" customFormat="1" ht="21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</row>
    <row r="5" spans="1:109" ht="12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95" t="s">
        <v>7</v>
      </c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1:109" ht="12.7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83" t="s">
        <v>157</v>
      </c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1:109" s="5" customFormat="1" ht="10.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96" t="s">
        <v>12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</row>
    <row r="8" spans="1:109" ht="23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97" t="s">
        <v>158</v>
      </c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</row>
    <row r="9" spans="1:109" s="5" customFormat="1" ht="10.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96" t="s">
        <v>9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</row>
    <row r="10" spans="1:109" ht="12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6"/>
      <c r="R10" s="6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6"/>
      <c r="BW10" s="6"/>
      <c r="BX10" s="83" t="s">
        <v>159</v>
      </c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109" s="5" customFormat="1" ht="10.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17"/>
      <c r="R11" s="17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96" t="s">
        <v>10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17"/>
      <c r="BW11" s="17"/>
      <c r="BX11" s="96" t="s">
        <v>11</v>
      </c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</row>
    <row r="12" spans="1:109" ht="12.75">
      <c r="A12" s="8"/>
      <c r="B12" s="98"/>
      <c r="C12" s="98"/>
      <c r="D12" s="98"/>
      <c r="E12" s="18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6"/>
      <c r="Y12" s="9"/>
      <c r="Z12" s="190"/>
      <c r="AA12" s="190"/>
      <c r="AB12" s="18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8" t="s">
        <v>13</v>
      </c>
      <c r="BK12" s="93" t="s">
        <v>136</v>
      </c>
      <c r="BL12" s="93"/>
      <c r="BM12" s="93"/>
      <c r="BN12" s="18" t="s">
        <v>14</v>
      </c>
      <c r="BO12" s="83" t="s">
        <v>52</v>
      </c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6"/>
      <c r="CD12" s="9" t="s">
        <v>15</v>
      </c>
      <c r="CE12" s="98" t="s">
        <v>139</v>
      </c>
      <c r="CF12" s="98"/>
      <c r="CG12" s="6" t="s">
        <v>16</v>
      </c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</row>
    <row r="13" spans="1:109" s="12" customFormat="1" ht="5.25">
      <c r="A13" s="19"/>
      <c r="B13" s="16"/>
      <c r="C13" s="16"/>
      <c r="D13" s="16"/>
      <c r="E13" s="20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21"/>
      <c r="Z13" s="22"/>
      <c r="AA13" s="22"/>
      <c r="AB13" s="20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9"/>
      <c r="BK13" s="16"/>
      <c r="BL13" s="16"/>
      <c r="BM13" s="16"/>
      <c r="BN13" s="20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21"/>
      <c r="CE13" s="22"/>
      <c r="CF13" s="20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</row>
    <row r="14" spans="1:109" ht="12.75" hidden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18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</row>
    <row r="15" spans="1:109" ht="18.75" hidden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8"/>
      <c r="CB15" s="6"/>
      <c r="CC15" s="18"/>
      <c r="CD15" s="6"/>
      <c r="CE15" s="6"/>
      <c r="CF15" s="6"/>
      <c r="CG15" s="8"/>
      <c r="CH15" s="6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</row>
    <row r="16" spans="1:115" ht="12.75" customHeight="1" hidden="1">
      <c r="A16" s="6"/>
      <c r="B16" s="6"/>
      <c r="C16" s="6"/>
      <c r="D16" s="6"/>
      <c r="E16" s="6"/>
      <c r="F16" s="6"/>
      <c r="G16" s="6"/>
      <c r="H16" s="6"/>
      <c r="I16" s="6"/>
      <c r="J16" s="6"/>
      <c r="K16" s="191" t="s">
        <v>160</v>
      </c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</row>
    <row r="17" spans="1:115" ht="12.75" hidden="1">
      <c r="A17" s="6"/>
      <c r="B17" s="6"/>
      <c r="C17" s="6"/>
      <c r="D17" s="6"/>
      <c r="E17" s="6"/>
      <c r="F17" s="6"/>
      <c r="G17" s="6"/>
      <c r="H17" s="6"/>
      <c r="I17" s="6"/>
      <c r="J17" s="6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</row>
    <row r="18" spans="1:115" ht="23.25" customHeight="1" hidden="1">
      <c r="A18" s="18"/>
      <c r="B18" s="6"/>
      <c r="C18" s="6"/>
      <c r="D18" s="6"/>
      <c r="E18" s="6"/>
      <c r="F18" s="6"/>
      <c r="G18" s="6"/>
      <c r="H18" s="6"/>
      <c r="I18" s="6"/>
      <c r="J18" s="6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</row>
    <row r="19" spans="1:115" ht="12.75">
      <c r="A19" s="18"/>
      <c r="B19" s="6"/>
      <c r="C19" s="6"/>
      <c r="D19" s="6"/>
      <c r="E19" s="6"/>
      <c r="F19" s="6"/>
      <c r="G19" s="6"/>
      <c r="H19" s="6"/>
      <c r="I19" s="6"/>
      <c r="J19" s="6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</row>
    <row r="20" spans="1:115" ht="24" customHeight="1">
      <c r="A20" s="18"/>
      <c r="B20" s="6"/>
      <c r="C20" s="6"/>
      <c r="D20" s="6"/>
      <c r="E20" s="6"/>
      <c r="F20" s="6"/>
      <c r="G20" s="6"/>
      <c r="H20" s="6"/>
      <c r="I20" s="6"/>
      <c r="J20" s="6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</row>
    <row r="21" spans="1:109" ht="25.5" customHeight="1">
      <c r="A21" s="1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6"/>
      <c r="BV21" s="9"/>
      <c r="BW21" s="23"/>
      <c r="BX21" s="23"/>
      <c r="BY21" s="18"/>
      <c r="BZ21" s="6"/>
      <c r="CA21" s="6"/>
      <c r="CB21" s="6"/>
      <c r="CC21" s="6"/>
      <c r="CD21" s="6"/>
      <c r="CE21" s="6"/>
      <c r="CF21" s="6"/>
      <c r="CG21" s="8"/>
      <c r="CH21" s="6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1:109" ht="12.75">
      <c r="A22" s="1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6"/>
      <c r="BV22" s="9"/>
      <c r="BW22" s="23"/>
      <c r="BX22" s="23"/>
      <c r="BY22" s="18"/>
      <c r="BZ22" s="6"/>
      <c r="CA22" s="6"/>
      <c r="CB22" s="6"/>
      <c r="CC22" s="6"/>
      <c r="CD22" s="6"/>
      <c r="CE22" s="6"/>
      <c r="CF22" s="6"/>
      <c r="CG22" s="8"/>
      <c r="CH22" s="6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</row>
    <row r="23" spans="1:109" ht="8.25" customHeight="1">
      <c r="A23" s="1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8"/>
      <c r="CH23" s="6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1:109" s="5" customFormat="1" ht="10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</row>
    <row r="25" spans="1:109" ht="12.75">
      <c r="A25" s="121" t="s">
        <v>30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79" t="s">
        <v>31</v>
      </c>
      <c r="V25" s="80"/>
      <c r="W25" s="80"/>
      <c r="X25" s="80"/>
      <c r="Y25" s="81"/>
      <c r="Z25" s="122" t="s">
        <v>33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23"/>
      <c r="BZ25" s="124" t="s">
        <v>34</v>
      </c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6"/>
      <c r="DE25" s="6"/>
    </row>
    <row r="26" spans="1:109" ht="12.7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 t="s">
        <v>32</v>
      </c>
      <c r="V26" s="126"/>
      <c r="W26" s="126"/>
      <c r="X26" s="126"/>
      <c r="Y26" s="126"/>
      <c r="Z26" s="126" t="s">
        <v>35</v>
      </c>
      <c r="AA26" s="126"/>
      <c r="AB26" s="126"/>
      <c r="AC26" s="126"/>
      <c r="AD26" s="126"/>
      <c r="AE26" s="126"/>
      <c r="AF26" s="126"/>
      <c r="AG26" s="127"/>
      <c r="AH26" s="126" t="s">
        <v>36</v>
      </c>
      <c r="AI26" s="126"/>
      <c r="AJ26" s="126"/>
      <c r="AK26" s="126"/>
      <c r="AL26" s="126"/>
      <c r="AM26" s="126"/>
      <c r="AN26" s="126"/>
      <c r="AO26" s="127"/>
      <c r="AP26" s="126" t="s">
        <v>37</v>
      </c>
      <c r="AQ26" s="126"/>
      <c r="AR26" s="126"/>
      <c r="AS26" s="126"/>
      <c r="AT26" s="126"/>
      <c r="AU26" s="126"/>
      <c r="AV26" s="126"/>
      <c r="AW26" s="126"/>
      <c r="AX26" s="126"/>
      <c r="AY26" s="126"/>
      <c r="AZ26" s="127"/>
      <c r="BA26" s="126" t="s">
        <v>38</v>
      </c>
      <c r="BB26" s="126"/>
      <c r="BC26" s="126"/>
      <c r="BD26" s="126"/>
      <c r="BE26" s="126"/>
      <c r="BF26" s="126"/>
      <c r="BG26" s="126"/>
      <c r="BH26" s="127"/>
      <c r="BI26" s="126" t="s">
        <v>40</v>
      </c>
      <c r="BJ26" s="126"/>
      <c r="BK26" s="126"/>
      <c r="BL26" s="126"/>
      <c r="BM26" s="126"/>
      <c r="BN26" s="126"/>
      <c r="BO26" s="126"/>
      <c r="BP26" s="127"/>
      <c r="BQ26" s="126" t="s">
        <v>41</v>
      </c>
      <c r="BR26" s="126"/>
      <c r="BS26" s="126"/>
      <c r="BT26" s="126"/>
      <c r="BU26" s="126"/>
      <c r="BV26" s="126"/>
      <c r="BW26" s="126"/>
      <c r="BX26" s="126"/>
      <c r="BY26" s="127"/>
      <c r="BZ26" s="79">
        <v>2020</v>
      </c>
      <c r="CA26" s="80"/>
      <c r="CB26" s="80"/>
      <c r="CC26" s="80"/>
      <c r="CD26" s="80"/>
      <c r="CE26" s="80"/>
      <c r="CF26" s="80"/>
      <c r="CG26" s="80"/>
      <c r="CH26" s="80"/>
      <c r="CI26" s="81"/>
      <c r="CJ26" s="79">
        <v>2021</v>
      </c>
      <c r="CK26" s="80"/>
      <c r="CL26" s="80"/>
      <c r="CM26" s="80"/>
      <c r="CN26" s="80"/>
      <c r="CO26" s="80"/>
      <c r="CP26" s="80"/>
      <c r="CQ26" s="80"/>
      <c r="CR26" s="80"/>
      <c r="CS26" s="81"/>
      <c r="CT26" s="79">
        <v>2022</v>
      </c>
      <c r="CU26" s="80"/>
      <c r="CV26" s="80"/>
      <c r="CW26" s="80"/>
      <c r="CX26" s="80"/>
      <c r="CY26" s="80"/>
      <c r="CZ26" s="80"/>
      <c r="DA26" s="80"/>
      <c r="DB26" s="80"/>
      <c r="DC26" s="81"/>
      <c r="DD26" s="6"/>
      <c r="DE26" s="6"/>
    </row>
    <row r="27" spans="1:109" ht="13.5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7"/>
      <c r="AH27" s="126"/>
      <c r="AI27" s="126"/>
      <c r="AJ27" s="126"/>
      <c r="AK27" s="126"/>
      <c r="AL27" s="126"/>
      <c r="AM27" s="126"/>
      <c r="AN27" s="126"/>
      <c r="AO27" s="127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7"/>
      <c r="BA27" s="126" t="s">
        <v>39</v>
      </c>
      <c r="BB27" s="126"/>
      <c r="BC27" s="126"/>
      <c r="BD27" s="126"/>
      <c r="BE27" s="126"/>
      <c r="BF27" s="126"/>
      <c r="BG27" s="126"/>
      <c r="BH27" s="127"/>
      <c r="BI27" s="126"/>
      <c r="BJ27" s="126"/>
      <c r="BK27" s="126"/>
      <c r="BL27" s="126"/>
      <c r="BM27" s="126"/>
      <c r="BN27" s="126"/>
      <c r="BO27" s="126"/>
      <c r="BP27" s="127"/>
      <c r="BQ27" s="126" t="s">
        <v>42</v>
      </c>
      <c r="BR27" s="126"/>
      <c r="BS27" s="126"/>
      <c r="BT27" s="126"/>
      <c r="BU27" s="126"/>
      <c r="BV27" s="126"/>
      <c r="BW27" s="126"/>
      <c r="BX27" s="126"/>
      <c r="BY27" s="127"/>
      <c r="BZ27" s="82"/>
      <c r="CA27" s="83"/>
      <c r="CB27" s="83"/>
      <c r="CC27" s="83"/>
      <c r="CD27" s="83"/>
      <c r="CE27" s="83"/>
      <c r="CF27" s="83"/>
      <c r="CG27" s="83"/>
      <c r="CH27" s="83"/>
      <c r="CI27" s="84"/>
      <c r="CJ27" s="82"/>
      <c r="CK27" s="83"/>
      <c r="CL27" s="83"/>
      <c r="CM27" s="83"/>
      <c r="CN27" s="83"/>
      <c r="CO27" s="83"/>
      <c r="CP27" s="83"/>
      <c r="CQ27" s="83"/>
      <c r="CR27" s="83"/>
      <c r="CS27" s="84"/>
      <c r="CT27" s="82"/>
      <c r="CU27" s="83"/>
      <c r="CV27" s="83"/>
      <c r="CW27" s="83"/>
      <c r="CX27" s="83"/>
      <c r="CY27" s="83"/>
      <c r="CZ27" s="83"/>
      <c r="DA27" s="83"/>
      <c r="DB27" s="83"/>
      <c r="DC27" s="84"/>
      <c r="DD27" s="6"/>
      <c r="DE27" s="6"/>
    </row>
    <row r="28" spans="1:109" ht="13.5" thickBot="1">
      <c r="A28" s="124">
        <v>1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1">
        <v>2</v>
      </c>
      <c r="V28" s="121"/>
      <c r="W28" s="121"/>
      <c r="X28" s="121"/>
      <c r="Y28" s="79"/>
      <c r="Z28" s="121">
        <v>3</v>
      </c>
      <c r="AA28" s="121"/>
      <c r="AB28" s="121"/>
      <c r="AC28" s="121"/>
      <c r="AD28" s="121"/>
      <c r="AE28" s="121"/>
      <c r="AF28" s="121"/>
      <c r="AG28" s="79"/>
      <c r="AH28" s="121">
        <v>4</v>
      </c>
      <c r="AI28" s="121"/>
      <c r="AJ28" s="121"/>
      <c r="AK28" s="121"/>
      <c r="AL28" s="121"/>
      <c r="AM28" s="121"/>
      <c r="AN28" s="121"/>
      <c r="AO28" s="79"/>
      <c r="AP28" s="121">
        <v>5</v>
      </c>
      <c r="AQ28" s="121"/>
      <c r="AR28" s="121"/>
      <c r="AS28" s="121"/>
      <c r="AT28" s="121"/>
      <c r="AU28" s="121"/>
      <c r="AV28" s="121"/>
      <c r="AW28" s="121"/>
      <c r="AX28" s="121"/>
      <c r="AY28" s="121"/>
      <c r="AZ28" s="79"/>
      <c r="BA28" s="121">
        <v>6</v>
      </c>
      <c r="BB28" s="121"/>
      <c r="BC28" s="121"/>
      <c r="BD28" s="121"/>
      <c r="BE28" s="121"/>
      <c r="BF28" s="121"/>
      <c r="BG28" s="121"/>
      <c r="BH28" s="79"/>
      <c r="BI28" s="121">
        <v>7</v>
      </c>
      <c r="BJ28" s="121"/>
      <c r="BK28" s="121"/>
      <c r="BL28" s="121"/>
      <c r="BM28" s="121"/>
      <c r="BN28" s="121"/>
      <c r="BO28" s="121"/>
      <c r="BP28" s="79"/>
      <c r="BQ28" s="121">
        <v>8</v>
      </c>
      <c r="BR28" s="121"/>
      <c r="BS28" s="121"/>
      <c r="BT28" s="121"/>
      <c r="BU28" s="121"/>
      <c r="BV28" s="121"/>
      <c r="BW28" s="121"/>
      <c r="BX28" s="121"/>
      <c r="BY28" s="79"/>
      <c r="BZ28" s="121">
        <v>9</v>
      </c>
      <c r="CA28" s="121"/>
      <c r="CB28" s="121"/>
      <c r="CC28" s="121"/>
      <c r="CD28" s="121"/>
      <c r="CE28" s="121"/>
      <c r="CF28" s="121"/>
      <c r="CG28" s="121"/>
      <c r="CH28" s="121"/>
      <c r="CI28" s="79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6"/>
      <c r="DE28" s="6"/>
    </row>
    <row r="29" spans="1:109" ht="18.75" customHeight="1" thickBot="1">
      <c r="A29" s="187" t="s">
        <v>56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88"/>
      <c r="U29" s="189"/>
      <c r="V29" s="185"/>
      <c r="W29" s="185"/>
      <c r="X29" s="185"/>
      <c r="Y29" s="186"/>
      <c r="Z29" s="184" t="s">
        <v>57</v>
      </c>
      <c r="AA29" s="185"/>
      <c r="AB29" s="185"/>
      <c r="AC29" s="185"/>
      <c r="AD29" s="185"/>
      <c r="AE29" s="185"/>
      <c r="AF29" s="185"/>
      <c r="AG29" s="186"/>
      <c r="AH29" s="184" t="s">
        <v>85</v>
      </c>
      <c r="AI29" s="185"/>
      <c r="AJ29" s="185"/>
      <c r="AK29" s="185"/>
      <c r="AL29" s="185"/>
      <c r="AM29" s="185"/>
      <c r="AN29" s="185"/>
      <c r="AO29" s="186"/>
      <c r="AP29" s="184" t="s">
        <v>97</v>
      </c>
      <c r="AQ29" s="185"/>
      <c r="AR29" s="185"/>
      <c r="AS29" s="185"/>
      <c r="AT29" s="185"/>
      <c r="AU29" s="185"/>
      <c r="AV29" s="185"/>
      <c r="AW29" s="185"/>
      <c r="AX29" s="185"/>
      <c r="AY29" s="185"/>
      <c r="AZ29" s="186"/>
      <c r="BA29" s="184" t="s">
        <v>58</v>
      </c>
      <c r="BB29" s="185"/>
      <c r="BC29" s="185"/>
      <c r="BD29" s="185"/>
      <c r="BE29" s="185"/>
      <c r="BF29" s="185"/>
      <c r="BG29" s="185"/>
      <c r="BH29" s="186"/>
      <c r="BI29" s="184" t="s">
        <v>59</v>
      </c>
      <c r="BJ29" s="185"/>
      <c r="BK29" s="185"/>
      <c r="BL29" s="185"/>
      <c r="BM29" s="185"/>
      <c r="BN29" s="185"/>
      <c r="BO29" s="185"/>
      <c r="BP29" s="186"/>
      <c r="BQ29" s="184"/>
      <c r="BR29" s="185"/>
      <c r="BS29" s="185"/>
      <c r="BT29" s="185"/>
      <c r="BU29" s="185"/>
      <c r="BV29" s="185"/>
      <c r="BW29" s="185"/>
      <c r="BX29" s="185"/>
      <c r="BY29" s="186"/>
      <c r="BZ29" s="193">
        <v>501600</v>
      </c>
      <c r="CA29" s="194"/>
      <c r="CB29" s="194"/>
      <c r="CC29" s="194"/>
      <c r="CD29" s="194"/>
      <c r="CE29" s="194"/>
      <c r="CF29" s="194"/>
      <c r="CG29" s="194"/>
      <c r="CH29" s="194"/>
      <c r="CI29" s="195"/>
      <c r="CJ29" s="193">
        <v>520900</v>
      </c>
      <c r="CK29" s="194"/>
      <c r="CL29" s="194"/>
      <c r="CM29" s="194"/>
      <c r="CN29" s="194"/>
      <c r="CO29" s="194"/>
      <c r="CP29" s="194"/>
      <c r="CQ29" s="194"/>
      <c r="CR29" s="194"/>
      <c r="CS29" s="195"/>
      <c r="CT29" s="193">
        <v>536400</v>
      </c>
      <c r="CU29" s="194"/>
      <c r="CV29" s="194"/>
      <c r="CW29" s="194"/>
      <c r="CX29" s="194"/>
      <c r="CY29" s="194"/>
      <c r="CZ29" s="194"/>
      <c r="DA29" s="194"/>
      <c r="DB29" s="194"/>
      <c r="DC29" s="195"/>
      <c r="DD29" s="6"/>
      <c r="DE29" s="6"/>
    </row>
    <row r="30" spans="1:109" ht="18.75" customHeight="1">
      <c r="A30" s="168" t="s">
        <v>60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4"/>
      <c r="U30" s="196"/>
      <c r="V30" s="197"/>
      <c r="W30" s="197"/>
      <c r="X30" s="197"/>
      <c r="Y30" s="198"/>
      <c r="Z30" s="199" t="s">
        <v>57</v>
      </c>
      <c r="AA30" s="197"/>
      <c r="AB30" s="197"/>
      <c r="AC30" s="197"/>
      <c r="AD30" s="197"/>
      <c r="AE30" s="197"/>
      <c r="AF30" s="197"/>
      <c r="AG30" s="198"/>
      <c r="AH30" s="199" t="s">
        <v>85</v>
      </c>
      <c r="AI30" s="197"/>
      <c r="AJ30" s="197"/>
      <c r="AK30" s="197"/>
      <c r="AL30" s="197"/>
      <c r="AM30" s="197"/>
      <c r="AN30" s="197"/>
      <c r="AO30" s="198"/>
      <c r="AP30" s="184" t="s">
        <v>97</v>
      </c>
      <c r="AQ30" s="185"/>
      <c r="AR30" s="185"/>
      <c r="AS30" s="185"/>
      <c r="AT30" s="185"/>
      <c r="AU30" s="185"/>
      <c r="AV30" s="185"/>
      <c r="AW30" s="185"/>
      <c r="AX30" s="185"/>
      <c r="AY30" s="185"/>
      <c r="AZ30" s="186"/>
      <c r="BA30" s="199" t="s">
        <v>108</v>
      </c>
      <c r="BB30" s="197"/>
      <c r="BC30" s="197"/>
      <c r="BD30" s="197"/>
      <c r="BE30" s="197"/>
      <c r="BF30" s="197"/>
      <c r="BG30" s="197"/>
      <c r="BH30" s="198"/>
      <c r="BI30" s="199" t="s">
        <v>61</v>
      </c>
      <c r="BJ30" s="197"/>
      <c r="BK30" s="197"/>
      <c r="BL30" s="197"/>
      <c r="BM30" s="197"/>
      <c r="BN30" s="197"/>
      <c r="BO30" s="197"/>
      <c r="BP30" s="198"/>
      <c r="BQ30" s="199"/>
      <c r="BR30" s="197"/>
      <c r="BS30" s="197"/>
      <c r="BT30" s="197"/>
      <c r="BU30" s="197"/>
      <c r="BV30" s="197"/>
      <c r="BW30" s="197"/>
      <c r="BX30" s="197"/>
      <c r="BY30" s="198"/>
      <c r="BZ30" s="200">
        <v>151500</v>
      </c>
      <c r="CA30" s="201"/>
      <c r="CB30" s="201"/>
      <c r="CC30" s="201"/>
      <c r="CD30" s="201"/>
      <c r="CE30" s="201"/>
      <c r="CF30" s="201"/>
      <c r="CG30" s="201"/>
      <c r="CH30" s="201"/>
      <c r="CI30" s="202"/>
      <c r="CJ30" s="200">
        <v>157300</v>
      </c>
      <c r="CK30" s="201"/>
      <c r="CL30" s="201"/>
      <c r="CM30" s="201"/>
      <c r="CN30" s="201"/>
      <c r="CO30" s="201"/>
      <c r="CP30" s="201"/>
      <c r="CQ30" s="201"/>
      <c r="CR30" s="201"/>
      <c r="CS30" s="202"/>
      <c r="CT30" s="200">
        <v>162000</v>
      </c>
      <c r="CU30" s="201"/>
      <c r="CV30" s="201"/>
      <c r="CW30" s="201"/>
      <c r="CX30" s="201"/>
      <c r="CY30" s="201"/>
      <c r="CZ30" s="201"/>
      <c r="DA30" s="201"/>
      <c r="DB30" s="201"/>
      <c r="DC30" s="202"/>
      <c r="DD30" s="6"/>
      <c r="DE30" s="6"/>
    </row>
    <row r="31" spans="1:107" s="6" customFormat="1" ht="13.5" thickBot="1">
      <c r="A31" s="166" t="s">
        <v>43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7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4">
        <f>BZ29+BZ30</f>
        <v>653100</v>
      </c>
      <c r="CA31" s="164"/>
      <c r="CB31" s="164"/>
      <c r="CC31" s="164"/>
      <c r="CD31" s="164"/>
      <c r="CE31" s="164"/>
      <c r="CF31" s="164"/>
      <c r="CG31" s="164"/>
      <c r="CH31" s="164"/>
      <c r="CI31" s="164"/>
      <c r="CJ31" s="164">
        <f>CJ29+CJ30</f>
        <v>678200</v>
      </c>
      <c r="CK31" s="164"/>
      <c r="CL31" s="164"/>
      <c r="CM31" s="164"/>
      <c r="CN31" s="164"/>
      <c r="CO31" s="164"/>
      <c r="CP31" s="164"/>
      <c r="CQ31" s="164"/>
      <c r="CR31" s="164"/>
      <c r="CS31" s="164"/>
      <c r="CT31" s="164">
        <f>CT29+CT30</f>
        <v>698400</v>
      </c>
      <c r="CU31" s="164"/>
      <c r="CV31" s="164"/>
      <c r="CW31" s="164"/>
      <c r="CX31" s="164"/>
      <c r="CY31" s="164"/>
      <c r="CZ31" s="164"/>
      <c r="DA31" s="164"/>
      <c r="DB31" s="164"/>
      <c r="DC31" s="164"/>
    </row>
    <row r="32" spans="1:109" ht="21.75" customHeight="1" thickBot="1">
      <c r="A32" s="187" t="s">
        <v>56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88"/>
      <c r="U32" s="189"/>
      <c r="V32" s="185"/>
      <c r="W32" s="185"/>
      <c r="X32" s="185"/>
      <c r="Y32" s="186"/>
      <c r="Z32" s="184" t="s">
        <v>57</v>
      </c>
      <c r="AA32" s="185"/>
      <c r="AB32" s="185"/>
      <c r="AC32" s="185"/>
      <c r="AD32" s="185"/>
      <c r="AE32" s="185"/>
      <c r="AF32" s="185"/>
      <c r="AG32" s="186"/>
      <c r="AH32" s="184" t="s">
        <v>62</v>
      </c>
      <c r="AI32" s="185"/>
      <c r="AJ32" s="185"/>
      <c r="AK32" s="185"/>
      <c r="AL32" s="185"/>
      <c r="AM32" s="185"/>
      <c r="AN32" s="185"/>
      <c r="AO32" s="186"/>
      <c r="AP32" s="184" t="s">
        <v>98</v>
      </c>
      <c r="AQ32" s="185"/>
      <c r="AR32" s="185"/>
      <c r="AS32" s="185"/>
      <c r="AT32" s="185"/>
      <c r="AU32" s="185"/>
      <c r="AV32" s="185"/>
      <c r="AW32" s="185"/>
      <c r="AX32" s="185"/>
      <c r="AY32" s="185"/>
      <c r="AZ32" s="186"/>
      <c r="BA32" s="184" t="s">
        <v>58</v>
      </c>
      <c r="BB32" s="185"/>
      <c r="BC32" s="185"/>
      <c r="BD32" s="185"/>
      <c r="BE32" s="185"/>
      <c r="BF32" s="185"/>
      <c r="BG32" s="185"/>
      <c r="BH32" s="186"/>
      <c r="BI32" s="184" t="s">
        <v>59</v>
      </c>
      <c r="BJ32" s="185"/>
      <c r="BK32" s="185"/>
      <c r="BL32" s="185"/>
      <c r="BM32" s="185"/>
      <c r="BN32" s="185"/>
      <c r="BO32" s="185"/>
      <c r="BP32" s="186"/>
      <c r="BQ32" s="184"/>
      <c r="BR32" s="185"/>
      <c r="BS32" s="185"/>
      <c r="BT32" s="185"/>
      <c r="BU32" s="185"/>
      <c r="BV32" s="185"/>
      <c r="BW32" s="185"/>
      <c r="BX32" s="185"/>
      <c r="BY32" s="186"/>
      <c r="BZ32" s="193">
        <v>563900</v>
      </c>
      <c r="CA32" s="194"/>
      <c r="CB32" s="194"/>
      <c r="CC32" s="194"/>
      <c r="CD32" s="194"/>
      <c r="CE32" s="194"/>
      <c r="CF32" s="194"/>
      <c r="CG32" s="194"/>
      <c r="CH32" s="194"/>
      <c r="CI32" s="195"/>
      <c r="CJ32" s="193">
        <v>585600</v>
      </c>
      <c r="CK32" s="194"/>
      <c r="CL32" s="194"/>
      <c r="CM32" s="194"/>
      <c r="CN32" s="194"/>
      <c r="CO32" s="194"/>
      <c r="CP32" s="194"/>
      <c r="CQ32" s="194"/>
      <c r="CR32" s="194"/>
      <c r="CS32" s="195"/>
      <c r="CT32" s="193">
        <v>603000</v>
      </c>
      <c r="CU32" s="194"/>
      <c r="CV32" s="194"/>
      <c r="CW32" s="194"/>
      <c r="CX32" s="194"/>
      <c r="CY32" s="194"/>
      <c r="CZ32" s="194"/>
      <c r="DA32" s="194"/>
      <c r="DB32" s="194"/>
      <c r="DC32" s="195"/>
      <c r="DD32" s="6"/>
      <c r="DE32" s="6"/>
    </row>
    <row r="33" spans="1:109" ht="15" customHeight="1" thickBot="1">
      <c r="A33" s="168" t="s">
        <v>60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4"/>
      <c r="U33" s="196"/>
      <c r="V33" s="197"/>
      <c r="W33" s="197"/>
      <c r="X33" s="197"/>
      <c r="Y33" s="198"/>
      <c r="Z33" s="199" t="s">
        <v>57</v>
      </c>
      <c r="AA33" s="197"/>
      <c r="AB33" s="197"/>
      <c r="AC33" s="197"/>
      <c r="AD33" s="197"/>
      <c r="AE33" s="197"/>
      <c r="AF33" s="197"/>
      <c r="AG33" s="198"/>
      <c r="AH33" s="199" t="s">
        <v>62</v>
      </c>
      <c r="AI33" s="197"/>
      <c r="AJ33" s="197"/>
      <c r="AK33" s="197"/>
      <c r="AL33" s="197"/>
      <c r="AM33" s="197"/>
      <c r="AN33" s="197"/>
      <c r="AO33" s="198"/>
      <c r="AP33" s="184" t="s">
        <v>98</v>
      </c>
      <c r="AQ33" s="185"/>
      <c r="AR33" s="185"/>
      <c r="AS33" s="185"/>
      <c r="AT33" s="185"/>
      <c r="AU33" s="185"/>
      <c r="AV33" s="185"/>
      <c r="AW33" s="185"/>
      <c r="AX33" s="185"/>
      <c r="AY33" s="185"/>
      <c r="AZ33" s="186"/>
      <c r="BA33" s="199" t="s">
        <v>108</v>
      </c>
      <c r="BB33" s="197"/>
      <c r="BC33" s="197"/>
      <c r="BD33" s="197"/>
      <c r="BE33" s="197"/>
      <c r="BF33" s="197"/>
      <c r="BG33" s="197"/>
      <c r="BH33" s="198"/>
      <c r="BI33" s="199" t="s">
        <v>61</v>
      </c>
      <c r="BJ33" s="197"/>
      <c r="BK33" s="197"/>
      <c r="BL33" s="197"/>
      <c r="BM33" s="197"/>
      <c r="BN33" s="197"/>
      <c r="BO33" s="197"/>
      <c r="BP33" s="198"/>
      <c r="BQ33" s="199"/>
      <c r="BR33" s="197"/>
      <c r="BS33" s="197"/>
      <c r="BT33" s="197"/>
      <c r="BU33" s="197"/>
      <c r="BV33" s="197"/>
      <c r="BW33" s="197"/>
      <c r="BX33" s="197"/>
      <c r="BY33" s="198"/>
      <c r="BZ33" s="200">
        <v>170300</v>
      </c>
      <c r="CA33" s="201"/>
      <c r="CB33" s="201"/>
      <c r="CC33" s="201"/>
      <c r="CD33" s="201"/>
      <c r="CE33" s="201"/>
      <c r="CF33" s="201"/>
      <c r="CG33" s="201"/>
      <c r="CH33" s="201"/>
      <c r="CI33" s="202"/>
      <c r="CJ33" s="200">
        <v>176900</v>
      </c>
      <c r="CK33" s="201"/>
      <c r="CL33" s="201"/>
      <c r="CM33" s="201"/>
      <c r="CN33" s="201"/>
      <c r="CO33" s="201"/>
      <c r="CP33" s="201"/>
      <c r="CQ33" s="201"/>
      <c r="CR33" s="201"/>
      <c r="CS33" s="202"/>
      <c r="CT33" s="200">
        <v>182100</v>
      </c>
      <c r="CU33" s="201"/>
      <c r="CV33" s="201"/>
      <c r="CW33" s="201"/>
      <c r="CX33" s="201"/>
      <c r="CY33" s="201"/>
      <c r="CZ33" s="201"/>
      <c r="DA33" s="201"/>
      <c r="DB33" s="201"/>
      <c r="DC33" s="202"/>
      <c r="DD33" s="6"/>
      <c r="DE33" s="6"/>
    </row>
    <row r="34" spans="1:109" ht="21.75" customHeight="1" thickBot="1">
      <c r="A34" s="168" t="s">
        <v>75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5"/>
      <c r="V34" s="176"/>
      <c r="W34" s="176"/>
      <c r="X34" s="176"/>
      <c r="Y34" s="176"/>
      <c r="Z34" s="176" t="s">
        <v>57</v>
      </c>
      <c r="AA34" s="176"/>
      <c r="AB34" s="176"/>
      <c r="AC34" s="176"/>
      <c r="AD34" s="176"/>
      <c r="AE34" s="176"/>
      <c r="AF34" s="176"/>
      <c r="AG34" s="176"/>
      <c r="AH34" s="176" t="s">
        <v>62</v>
      </c>
      <c r="AI34" s="176"/>
      <c r="AJ34" s="176"/>
      <c r="AK34" s="176"/>
      <c r="AL34" s="176"/>
      <c r="AM34" s="176"/>
      <c r="AN34" s="176"/>
      <c r="AO34" s="176"/>
      <c r="AP34" s="184" t="s">
        <v>98</v>
      </c>
      <c r="AQ34" s="185"/>
      <c r="AR34" s="185"/>
      <c r="AS34" s="185"/>
      <c r="AT34" s="185"/>
      <c r="AU34" s="185"/>
      <c r="AV34" s="185"/>
      <c r="AW34" s="185"/>
      <c r="AX34" s="185"/>
      <c r="AY34" s="185"/>
      <c r="AZ34" s="186"/>
      <c r="BA34" s="176" t="s">
        <v>64</v>
      </c>
      <c r="BB34" s="176"/>
      <c r="BC34" s="176"/>
      <c r="BD34" s="176"/>
      <c r="BE34" s="176"/>
      <c r="BF34" s="176"/>
      <c r="BG34" s="176"/>
      <c r="BH34" s="176"/>
      <c r="BI34" s="176" t="s">
        <v>76</v>
      </c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203">
        <v>28700</v>
      </c>
      <c r="CA34" s="203"/>
      <c r="CB34" s="203"/>
      <c r="CC34" s="203"/>
      <c r="CD34" s="203"/>
      <c r="CE34" s="203"/>
      <c r="CF34" s="203"/>
      <c r="CG34" s="203"/>
      <c r="CH34" s="203"/>
      <c r="CI34" s="203"/>
      <c r="CJ34" s="203">
        <v>28700</v>
      </c>
      <c r="CK34" s="203"/>
      <c r="CL34" s="203"/>
      <c r="CM34" s="203"/>
      <c r="CN34" s="203"/>
      <c r="CO34" s="203"/>
      <c r="CP34" s="203"/>
      <c r="CQ34" s="203"/>
      <c r="CR34" s="203"/>
      <c r="CS34" s="203"/>
      <c r="CT34" s="203">
        <v>28700</v>
      </c>
      <c r="CU34" s="203"/>
      <c r="CV34" s="203"/>
      <c r="CW34" s="203"/>
      <c r="CX34" s="203"/>
      <c r="CY34" s="203"/>
      <c r="CZ34" s="203"/>
      <c r="DA34" s="203"/>
      <c r="DB34" s="203"/>
      <c r="DC34" s="203"/>
      <c r="DD34" s="6"/>
      <c r="DE34" s="6"/>
    </row>
    <row r="35" spans="1:109" ht="23.25" customHeight="1" thickBot="1">
      <c r="A35" s="168" t="s">
        <v>66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5"/>
      <c r="V35" s="176"/>
      <c r="W35" s="176"/>
      <c r="X35" s="176"/>
      <c r="Y35" s="176"/>
      <c r="Z35" s="176" t="s">
        <v>57</v>
      </c>
      <c r="AA35" s="176"/>
      <c r="AB35" s="176"/>
      <c r="AC35" s="176"/>
      <c r="AD35" s="176"/>
      <c r="AE35" s="176"/>
      <c r="AF35" s="176"/>
      <c r="AG35" s="176"/>
      <c r="AH35" s="176" t="s">
        <v>62</v>
      </c>
      <c r="AI35" s="176"/>
      <c r="AJ35" s="176"/>
      <c r="AK35" s="176"/>
      <c r="AL35" s="176"/>
      <c r="AM35" s="176"/>
      <c r="AN35" s="176"/>
      <c r="AO35" s="176"/>
      <c r="AP35" s="184" t="s">
        <v>98</v>
      </c>
      <c r="AQ35" s="185"/>
      <c r="AR35" s="185"/>
      <c r="AS35" s="185"/>
      <c r="AT35" s="185"/>
      <c r="AU35" s="185"/>
      <c r="AV35" s="185"/>
      <c r="AW35" s="185"/>
      <c r="AX35" s="185"/>
      <c r="AY35" s="185"/>
      <c r="AZ35" s="186"/>
      <c r="BA35" s="176" t="s">
        <v>64</v>
      </c>
      <c r="BB35" s="176"/>
      <c r="BC35" s="176"/>
      <c r="BD35" s="176"/>
      <c r="BE35" s="176"/>
      <c r="BF35" s="176"/>
      <c r="BG35" s="176"/>
      <c r="BH35" s="176"/>
      <c r="BI35" s="176" t="s">
        <v>65</v>
      </c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203">
        <v>3000</v>
      </c>
      <c r="CA35" s="203"/>
      <c r="CB35" s="203"/>
      <c r="CC35" s="203"/>
      <c r="CD35" s="203"/>
      <c r="CE35" s="203"/>
      <c r="CF35" s="203"/>
      <c r="CG35" s="203"/>
      <c r="CH35" s="203"/>
      <c r="CI35" s="203"/>
      <c r="CJ35" s="203">
        <v>3000</v>
      </c>
      <c r="CK35" s="203"/>
      <c r="CL35" s="203"/>
      <c r="CM35" s="203"/>
      <c r="CN35" s="203"/>
      <c r="CO35" s="203"/>
      <c r="CP35" s="203"/>
      <c r="CQ35" s="203"/>
      <c r="CR35" s="203"/>
      <c r="CS35" s="203"/>
      <c r="CT35" s="203">
        <v>3000</v>
      </c>
      <c r="CU35" s="203"/>
      <c r="CV35" s="203"/>
      <c r="CW35" s="203"/>
      <c r="CX35" s="203"/>
      <c r="CY35" s="203"/>
      <c r="CZ35" s="203"/>
      <c r="DA35" s="203"/>
      <c r="DB35" s="203"/>
      <c r="DC35" s="203"/>
      <c r="DD35" s="6"/>
      <c r="DE35" s="6"/>
    </row>
    <row r="36" spans="1:109" ht="25.5" customHeight="1" thickBot="1">
      <c r="A36" s="168" t="s">
        <v>68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5"/>
      <c r="V36" s="176"/>
      <c r="W36" s="176"/>
      <c r="X36" s="176"/>
      <c r="Y36" s="176"/>
      <c r="Z36" s="176" t="s">
        <v>57</v>
      </c>
      <c r="AA36" s="176"/>
      <c r="AB36" s="176"/>
      <c r="AC36" s="176"/>
      <c r="AD36" s="176"/>
      <c r="AE36" s="176"/>
      <c r="AF36" s="176"/>
      <c r="AG36" s="176"/>
      <c r="AH36" s="176" t="s">
        <v>62</v>
      </c>
      <c r="AI36" s="176"/>
      <c r="AJ36" s="176"/>
      <c r="AK36" s="176"/>
      <c r="AL36" s="176"/>
      <c r="AM36" s="176"/>
      <c r="AN36" s="176"/>
      <c r="AO36" s="176"/>
      <c r="AP36" s="184" t="s">
        <v>98</v>
      </c>
      <c r="AQ36" s="185"/>
      <c r="AR36" s="185"/>
      <c r="AS36" s="185"/>
      <c r="AT36" s="185"/>
      <c r="AU36" s="185"/>
      <c r="AV36" s="185"/>
      <c r="AW36" s="185"/>
      <c r="AX36" s="185"/>
      <c r="AY36" s="185"/>
      <c r="AZ36" s="186"/>
      <c r="BA36" s="176" t="s">
        <v>64</v>
      </c>
      <c r="BB36" s="176"/>
      <c r="BC36" s="176"/>
      <c r="BD36" s="176"/>
      <c r="BE36" s="176"/>
      <c r="BF36" s="176"/>
      <c r="BG36" s="176"/>
      <c r="BH36" s="176"/>
      <c r="BI36" s="176" t="s">
        <v>67</v>
      </c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203">
        <v>6000</v>
      </c>
      <c r="CA36" s="203"/>
      <c r="CB36" s="203"/>
      <c r="CC36" s="203"/>
      <c r="CD36" s="203"/>
      <c r="CE36" s="203"/>
      <c r="CF36" s="203"/>
      <c r="CG36" s="203"/>
      <c r="CH36" s="203"/>
      <c r="CI36" s="203"/>
      <c r="CJ36" s="203">
        <v>6000</v>
      </c>
      <c r="CK36" s="203"/>
      <c r="CL36" s="203"/>
      <c r="CM36" s="203"/>
      <c r="CN36" s="203"/>
      <c r="CO36" s="203"/>
      <c r="CP36" s="203"/>
      <c r="CQ36" s="203"/>
      <c r="CR36" s="203"/>
      <c r="CS36" s="203"/>
      <c r="CT36" s="203">
        <v>6000</v>
      </c>
      <c r="CU36" s="203"/>
      <c r="CV36" s="203"/>
      <c r="CW36" s="203"/>
      <c r="CX36" s="203"/>
      <c r="CY36" s="203"/>
      <c r="CZ36" s="203"/>
      <c r="DA36" s="203"/>
      <c r="DB36" s="203"/>
      <c r="DC36" s="203"/>
      <c r="DD36" s="6"/>
      <c r="DE36" s="6"/>
    </row>
    <row r="37" spans="1:109" ht="25.5" customHeight="1" thickBot="1">
      <c r="A37" s="168" t="s">
        <v>69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70"/>
      <c r="U37" s="175"/>
      <c r="V37" s="176"/>
      <c r="W37" s="176"/>
      <c r="X37" s="176"/>
      <c r="Y37" s="176"/>
      <c r="Z37" s="176" t="s">
        <v>57</v>
      </c>
      <c r="AA37" s="176"/>
      <c r="AB37" s="176"/>
      <c r="AC37" s="176"/>
      <c r="AD37" s="176"/>
      <c r="AE37" s="176"/>
      <c r="AF37" s="176"/>
      <c r="AG37" s="176"/>
      <c r="AH37" s="176" t="s">
        <v>62</v>
      </c>
      <c r="AI37" s="176"/>
      <c r="AJ37" s="176"/>
      <c r="AK37" s="176"/>
      <c r="AL37" s="176"/>
      <c r="AM37" s="176"/>
      <c r="AN37" s="176"/>
      <c r="AO37" s="176"/>
      <c r="AP37" s="184" t="s">
        <v>98</v>
      </c>
      <c r="AQ37" s="185"/>
      <c r="AR37" s="185"/>
      <c r="AS37" s="185"/>
      <c r="AT37" s="185"/>
      <c r="AU37" s="185"/>
      <c r="AV37" s="185"/>
      <c r="AW37" s="185"/>
      <c r="AX37" s="185"/>
      <c r="AY37" s="185"/>
      <c r="AZ37" s="186"/>
      <c r="BA37" s="176" t="s">
        <v>64</v>
      </c>
      <c r="BB37" s="176"/>
      <c r="BC37" s="176"/>
      <c r="BD37" s="176"/>
      <c r="BE37" s="176"/>
      <c r="BF37" s="176"/>
      <c r="BG37" s="176"/>
      <c r="BH37" s="176"/>
      <c r="BI37" s="176" t="s">
        <v>70</v>
      </c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203">
        <v>27500</v>
      </c>
      <c r="CA37" s="203"/>
      <c r="CB37" s="203"/>
      <c r="CC37" s="203"/>
      <c r="CD37" s="203"/>
      <c r="CE37" s="203"/>
      <c r="CF37" s="203"/>
      <c r="CG37" s="203"/>
      <c r="CH37" s="203"/>
      <c r="CI37" s="203"/>
      <c r="CJ37" s="203">
        <v>5800</v>
      </c>
      <c r="CK37" s="203"/>
      <c r="CL37" s="203"/>
      <c r="CM37" s="203"/>
      <c r="CN37" s="203"/>
      <c r="CO37" s="203"/>
      <c r="CP37" s="203"/>
      <c r="CQ37" s="203"/>
      <c r="CR37" s="203"/>
      <c r="CS37" s="203"/>
      <c r="CT37" s="203">
        <v>5800</v>
      </c>
      <c r="CU37" s="203"/>
      <c r="CV37" s="203"/>
      <c r="CW37" s="203"/>
      <c r="CX37" s="203"/>
      <c r="CY37" s="203"/>
      <c r="CZ37" s="203"/>
      <c r="DA37" s="203"/>
      <c r="DB37" s="203"/>
      <c r="DC37" s="203"/>
      <c r="DD37" s="6"/>
      <c r="DE37" s="6"/>
    </row>
    <row r="38" spans="1:109" ht="23.25" customHeight="1" thickBot="1">
      <c r="A38" s="168" t="s">
        <v>77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5"/>
      <c r="V38" s="176"/>
      <c r="W38" s="176"/>
      <c r="X38" s="176"/>
      <c r="Y38" s="176"/>
      <c r="Z38" s="176" t="s">
        <v>57</v>
      </c>
      <c r="AA38" s="176"/>
      <c r="AB38" s="176"/>
      <c r="AC38" s="176"/>
      <c r="AD38" s="176"/>
      <c r="AE38" s="176"/>
      <c r="AF38" s="176"/>
      <c r="AG38" s="176"/>
      <c r="AH38" s="176" t="s">
        <v>62</v>
      </c>
      <c r="AI38" s="176"/>
      <c r="AJ38" s="176"/>
      <c r="AK38" s="176"/>
      <c r="AL38" s="176"/>
      <c r="AM38" s="176"/>
      <c r="AN38" s="176"/>
      <c r="AO38" s="176"/>
      <c r="AP38" s="184" t="s">
        <v>98</v>
      </c>
      <c r="AQ38" s="185"/>
      <c r="AR38" s="185"/>
      <c r="AS38" s="185"/>
      <c r="AT38" s="185"/>
      <c r="AU38" s="185"/>
      <c r="AV38" s="185"/>
      <c r="AW38" s="185"/>
      <c r="AX38" s="185"/>
      <c r="AY38" s="185"/>
      <c r="AZ38" s="186"/>
      <c r="BA38" s="176" t="s">
        <v>74</v>
      </c>
      <c r="BB38" s="176"/>
      <c r="BC38" s="176"/>
      <c r="BD38" s="176"/>
      <c r="BE38" s="176"/>
      <c r="BF38" s="176"/>
      <c r="BG38" s="176"/>
      <c r="BH38" s="176"/>
      <c r="BI38" s="176" t="s">
        <v>78</v>
      </c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6"/>
      <c r="DE38" s="6"/>
    </row>
    <row r="39" spans="1:109" ht="23.25" customHeight="1" thickBot="1">
      <c r="A39" s="168" t="s">
        <v>143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5"/>
      <c r="V39" s="176"/>
      <c r="W39" s="176"/>
      <c r="X39" s="176"/>
      <c r="Y39" s="176"/>
      <c r="Z39" s="176" t="s">
        <v>57</v>
      </c>
      <c r="AA39" s="176"/>
      <c r="AB39" s="176"/>
      <c r="AC39" s="176"/>
      <c r="AD39" s="176"/>
      <c r="AE39" s="176"/>
      <c r="AF39" s="176"/>
      <c r="AG39" s="176"/>
      <c r="AH39" s="176" t="s">
        <v>62</v>
      </c>
      <c r="AI39" s="176"/>
      <c r="AJ39" s="176"/>
      <c r="AK39" s="176"/>
      <c r="AL39" s="176"/>
      <c r="AM39" s="176"/>
      <c r="AN39" s="176"/>
      <c r="AO39" s="176"/>
      <c r="AP39" s="184" t="s">
        <v>98</v>
      </c>
      <c r="AQ39" s="185"/>
      <c r="AR39" s="185"/>
      <c r="AS39" s="185"/>
      <c r="AT39" s="185"/>
      <c r="AU39" s="185"/>
      <c r="AV39" s="185"/>
      <c r="AW39" s="185"/>
      <c r="AX39" s="185"/>
      <c r="AY39" s="185"/>
      <c r="AZ39" s="186"/>
      <c r="BA39" s="176" t="s">
        <v>74</v>
      </c>
      <c r="BB39" s="176"/>
      <c r="BC39" s="176"/>
      <c r="BD39" s="176"/>
      <c r="BE39" s="176"/>
      <c r="BF39" s="176"/>
      <c r="BG39" s="176"/>
      <c r="BH39" s="176"/>
      <c r="BI39" s="176" t="s">
        <v>142</v>
      </c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203">
        <v>6100</v>
      </c>
      <c r="CA39" s="203"/>
      <c r="CB39" s="203"/>
      <c r="CC39" s="203"/>
      <c r="CD39" s="203"/>
      <c r="CE39" s="203"/>
      <c r="CF39" s="203"/>
      <c r="CG39" s="203"/>
      <c r="CH39" s="203"/>
      <c r="CI39" s="203"/>
      <c r="CJ39" s="203">
        <v>6100</v>
      </c>
      <c r="CK39" s="203"/>
      <c r="CL39" s="203"/>
      <c r="CM39" s="203"/>
      <c r="CN39" s="203"/>
      <c r="CO39" s="203"/>
      <c r="CP39" s="203"/>
      <c r="CQ39" s="203"/>
      <c r="CR39" s="203"/>
      <c r="CS39" s="203"/>
      <c r="CT39" s="203">
        <v>6100</v>
      </c>
      <c r="CU39" s="203"/>
      <c r="CV39" s="203"/>
      <c r="CW39" s="203"/>
      <c r="CX39" s="203"/>
      <c r="CY39" s="203"/>
      <c r="CZ39" s="203"/>
      <c r="DA39" s="203"/>
      <c r="DB39" s="203"/>
      <c r="DC39" s="203"/>
      <c r="DD39" s="6"/>
      <c r="DE39" s="6"/>
    </row>
    <row r="40" spans="1:109" ht="18.75" customHeight="1" thickBot="1">
      <c r="A40" s="204" t="s">
        <v>66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187"/>
      <c r="U40" s="175"/>
      <c r="V40" s="176"/>
      <c r="W40" s="176"/>
      <c r="X40" s="176"/>
      <c r="Y40" s="176"/>
      <c r="Z40" s="176" t="s">
        <v>57</v>
      </c>
      <c r="AA40" s="176"/>
      <c r="AB40" s="176"/>
      <c r="AC40" s="176"/>
      <c r="AD40" s="176"/>
      <c r="AE40" s="176"/>
      <c r="AF40" s="176"/>
      <c r="AG40" s="176"/>
      <c r="AH40" s="176" t="s">
        <v>62</v>
      </c>
      <c r="AI40" s="176"/>
      <c r="AJ40" s="176"/>
      <c r="AK40" s="176"/>
      <c r="AL40" s="176"/>
      <c r="AM40" s="176"/>
      <c r="AN40" s="176"/>
      <c r="AO40" s="176"/>
      <c r="AP40" s="184" t="s">
        <v>98</v>
      </c>
      <c r="AQ40" s="185"/>
      <c r="AR40" s="185"/>
      <c r="AS40" s="185"/>
      <c r="AT40" s="185"/>
      <c r="AU40" s="185"/>
      <c r="AV40" s="185"/>
      <c r="AW40" s="185"/>
      <c r="AX40" s="185"/>
      <c r="AY40" s="185"/>
      <c r="AZ40" s="186"/>
      <c r="BA40" s="176" t="s">
        <v>74</v>
      </c>
      <c r="BB40" s="176"/>
      <c r="BC40" s="176"/>
      <c r="BD40" s="176"/>
      <c r="BE40" s="176"/>
      <c r="BF40" s="176"/>
      <c r="BG40" s="176"/>
      <c r="BH40" s="176"/>
      <c r="BI40" s="176" t="s">
        <v>65</v>
      </c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203">
        <v>5000</v>
      </c>
      <c r="CA40" s="203"/>
      <c r="CB40" s="203"/>
      <c r="CC40" s="203"/>
      <c r="CD40" s="203"/>
      <c r="CE40" s="203"/>
      <c r="CF40" s="203"/>
      <c r="CG40" s="203"/>
      <c r="CH40" s="203"/>
      <c r="CI40" s="203"/>
      <c r="CJ40" s="203">
        <v>5000</v>
      </c>
      <c r="CK40" s="203"/>
      <c r="CL40" s="203"/>
      <c r="CM40" s="203"/>
      <c r="CN40" s="203"/>
      <c r="CO40" s="203"/>
      <c r="CP40" s="203"/>
      <c r="CQ40" s="203"/>
      <c r="CR40" s="203"/>
      <c r="CS40" s="203"/>
      <c r="CT40" s="203">
        <v>5000</v>
      </c>
      <c r="CU40" s="203"/>
      <c r="CV40" s="203"/>
      <c r="CW40" s="203"/>
      <c r="CX40" s="203"/>
      <c r="CY40" s="203"/>
      <c r="CZ40" s="203"/>
      <c r="DA40" s="203"/>
      <c r="DB40" s="203"/>
      <c r="DC40" s="203"/>
      <c r="DD40" s="6"/>
      <c r="DE40" s="6"/>
    </row>
    <row r="41" spans="1:109" ht="18.75" customHeight="1" thickBot="1">
      <c r="A41" s="204" t="s">
        <v>165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187"/>
      <c r="U41" s="175"/>
      <c r="V41" s="176"/>
      <c r="W41" s="176"/>
      <c r="X41" s="176"/>
      <c r="Y41" s="176"/>
      <c r="Z41" s="176" t="s">
        <v>57</v>
      </c>
      <c r="AA41" s="176"/>
      <c r="AB41" s="176"/>
      <c r="AC41" s="176"/>
      <c r="AD41" s="176"/>
      <c r="AE41" s="176"/>
      <c r="AF41" s="176"/>
      <c r="AG41" s="176"/>
      <c r="AH41" s="176" t="s">
        <v>62</v>
      </c>
      <c r="AI41" s="176"/>
      <c r="AJ41" s="176"/>
      <c r="AK41" s="176"/>
      <c r="AL41" s="176"/>
      <c r="AM41" s="176"/>
      <c r="AN41" s="176"/>
      <c r="AO41" s="176"/>
      <c r="AP41" s="184" t="s">
        <v>98</v>
      </c>
      <c r="AQ41" s="185"/>
      <c r="AR41" s="185"/>
      <c r="AS41" s="185"/>
      <c r="AT41" s="185"/>
      <c r="AU41" s="185"/>
      <c r="AV41" s="185"/>
      <c r="AW41" s="185"/>
      <c r="AX41" s="185"/>
      <c r="AY41" s="185"/>
      <c r="AZ41" s="186"/>
      <c r="BA41" s="176" t="s">
        <v>74</v>
      </c>
      <c r="BB41" s="176"/>
      <c r="BC41" s="176"/>
      <c r="BD41" s="176"/>
      <c r="BE41" s="176"/>
      <c r="BF41" s="176"/>
      <c r="BG41" s="176"/>
      <c r="BH41" s="176"/>
      <c r="BI41" s="176" t="s">
        <v>67</v>
      </c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203">
        <v>10000</v>
      </c>
      <c r="CA41" s="203"/>
      <c r="CB41" s="203"/>
      <c r="CC41" s="203"/>
      <c r="CD41" s="203"/>
      <c r="CE41" s="203"/>
      <c r="CF41" s="203"/>
      <c r="CG41" s="203"/>
      <c r="CH41" s="203"/>
      <c r="CI41" s="203"/>
      <c r="CJ41" s="203">
        <v>10000</v>
      </c>
      <c r="CK41" s="203"/>
      <c r="CL41" s="203"/>
      <c r="CM41" s="203"/>
      <c r="CN41" s="203"/>
      <c r="CO41" s="203"/>
      <c r="CP41" s="203"/>
      <c r="CQ41" s="203"/>
      <c r="CR41" s="203"/>
      <c r="CS41" s="203"/>
      <c r="CT41" s="203">
        <v>10000</v>
      </c>
      <c r="CU41" s="203"/>
      <c r="CV41" s="203"/>
      <c r="CW41" s="203"/>
      <c r="CX41" s="203"/>
      <c r="CY41" s="203"/>
      <c r="CZ41" s="203"/>
      <c r="DA41" s="203"/>
      <c r="DB41" s="203"/>
      <c r="DC41" s="203"/>
      <c r="DD41" s="6"/>
      <c r="DE41" s="6"/>
    </row>
    <row r="42" spans="1:109" s="26" customFormat="1" ht="20.25" customHeight="1" thickBot="1">
      <c r="A42" s="181" t="s">
        <v>79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205"/>
      <c r="V42" s="206"/>
      <c r="W42" s="206"/>
      <c r="X42" s="206"/>
      <c r="Y42" s="206"/>
      <c r="Z42" s="206" t="s">
        <v>57</v>
      </c>
      <c r="AA42" s="206"/>
      <c r="AB42" s="206"/>
      <c r="AC42" s="206"/>
      <c r="AD42" s="206"/>
      <c r="AE42" s="206"/>
      <c r="AF42" s="206"/>
      <c r="AG42" s="206"/>
      <c r="AH42" s="206" t="s">
        <v>62</v>
      </c>
      <c r="AI42" s="206"/>
      <c r="AJ42" s="206"/>
      <c r="AK42" s="206"/>
      <c r="AL42" s="206"/>
      <c r="AM42" s="206"/>
      <c r="AN42" s="206"/>
      <c r="AO42" s="206"/>
      <c r="AP42" s="207" t="s">
        <v>98</v>
      </c>
      <c r="AQ42" s="208"/>
      <c r="AR42" s="208"/>
      <c r="AS42" s="208"/>
      <c r="AT42" s="208"/>
      <c r="AU42" s="208"/>
      <c r="AV42" s="208"/>
      <c r="AW42" s="208"/>
      <c r="AX42" s="208"/>
      <c r="AY42" s="208"/>
      <c r="AZ42" s="209"/>
      <c r="BA42" s="206" t="s">
        <v>74</v>
      </c>
      <c r="BB42" s="206"/>
      <c r="BC42" s="206"/>
      <c r="BD42" s="206"/>
      <c r="BE42" s="206"/>
      <c r="BF42" s="206"/>
      <c r="BG42" s="206"/>
      <c r="BH42" s="206"/>
      <c r="BI42" s="206" t="s">
        <v>117</v>
      </c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10">
        <v>5000</v>
      </c>
      <c r="CA42" s="210"/>
      <c r="CB42" s="210"/>
      <c r="CC42" s="210"/>
      <c r="CD42" s="210"/>
      <c r="CE42" s="210"/>
      <c r="CF42" s="210"/>
      <c r="CG42" s="210"/>
      <c r="CH42" s="210"/>
      <c r="CI42" s="210"/>
      <c r="CJ42" s="210">
        <v>5000</v>
      </c>
      <c r="CK42" s="210"/>
      <c r="CL42" s="210"/>
      <c r="CM42" s="210"/>
      <c r="CN42" s="210"/>
      <c r="CO42" s="210"/>
      <c r="CP42" s="210"/>
      <c r="CQ42" s="210"/>
      <c r="CR42" s="210"/>
      <c r="CS42" s="210"/>
      <c r="CT42" s="210">
        <v>5000</v>
      </c>
      <c r="CU42" s="210"/>
      <c r="CV42" s="210"/>
      <c r="CW42" s="210"/>
      <c r="CX42" s="210"/>
      <c r="CY42" s="210"/>
      <c r="CZ42" s="210"/>
      <c r="DA42" s="210"/>
      <c r="DB42" s="210"/>
      <c r="DC42" s="210"/>
      <c r="DD42" s="25"/>
      <c r="DE42" s="25"/>
    </row>
    <row r="43" spans="1:109" ht="14.25" customHeight="1" thickBot="1">
      <c r="A43" s="168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5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84"/>
      <c r="AQ43" s="185"/>
      <c r="AR43" s="185"/>
      <c r="AS43" s="185"/>
      <c r="AT43" s="185"/>
      <c r="AU43" s="185"/>
      <c r="AV43" s="185"/>
      <c r="AW43" s="185"/>
      <c r="AX43" s="185"/>
      <c r="AY43" s="185"/>
      <c r="AZ43" s="18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6"/>
      <c r="DE43" s="6"/>
    </row>
    <row r="44" spans="1:109" ht="24" customHeight="1" thickBot="1">
      <c r="A44" s="168" t="s">
        <v>80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5"/>
      <c r="V44" s="176"/>
      <c r="W44" s="176"/>
      <c r="X44" s="176"/>
      <c r="Y44" s="176"/>
      <c r="Z44" s="176" t="s">
        <v>57</v>
      </c>
      <c r="AA44" s="176"/>
      <c r="AB44" s="176"/>
      <c r="AC44" s="176"/>
      <c r="AD44" s="176"/>
      <c r="AE44" s="176"/>
      <c r="AF44" s="176"/>
      <c r="AG44" s="176"/>
      <c r="AH44" s="176" t="s">
        <v>62</v>
      </c>
      <c r="AI44" s="176"/>
      <c r="AJ44" s="176"/>
      <c r="AK44" s="176"/>
      <c r="AL44" s="176"/>
      <c r="AM44" s="176"/>
      <c r="AN44" s="176"/>
      <c r="AO44" s="176"/>
      <c r="AP44" s="184" t="s">
        <v>98</v>
      </c>
      <c r="AQ44" s="185"/>
      <c r="AR44" s="185"/>
      <c r="AS44" s="185"/>
      <c r="AT44" s="185"/>
      <c r="AU44" s="185"/>
      <c r="AV44" s="185"/>
      <c r="AW44" s="185"/>
      <c r="AX44" s="185"/>
      <c r="AY44" s="185"/>
      <c r="AZ44" s="186"/>
      <c r="BA44" s="176" t="s">
        <v>74</v>
      </c>
      <c r="BB44" s="176"/>
      <c r="BC44" s="176"/>
      <c r="BD44" s="176"/>
      <c r="BE44" s="176"/>
      <c r="BF44" s="176"/>
      <c r="BG44" s="176"/>
      <c r="BH44" s="176"/>
      <c r="BI44" s="176" t="s">
        <v>81</v>
      </c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203">
        <v>25100</v>
      </c>
      <c r="CA44" s="203"/>
      <c r="CB44" s="203"/>
      <c r="CC44" s="203"/>
      <c r="CD44" s="203"/>
      <c r="CE44" s="203"/>
      <c r="CF44" s="203"/>
      <c r="CG44" s="203"/>
      <c r="CH44" s="203"/>
      <c r="CI44" s="203"/>
      <c r="CJ44" s="203">
        <v>25100</v>
      </c>
      <c r="CK44" s="203"/>
      <c r="CL44" s="203"/>
      <c r="CM44" s="203"/>
      <c r="CN44" s="203"/>
      <c r="CO44" s="203"/>
      <c r="CP44" s="203"/>
      <c r="CQ44" s="203"/>
      <c r="CR44" s="203"/>
      <c r="CS44" s="203"/>
      <c r="CT44" s="203">
        <v>25100</v>
      </c>
      <c r="CU44" s="203"/>
      <c r="CV44" s="203"/>
      <c r="CW44" s="203"/>
      <c r="CX44" s="203"/>
      <c r="CY44" s="203"/>
      <c r="CZ44" s="203"/>
      <c r="DA44" s="203"/>
      <c r="DB44" s="203"/>
      <c r="DC44" s="203"/>
      <c r="DD44" s="6"/>
      <c r="DE44" s="6"/>
    </row>
    <row r="45" spans="1:109" ht="31.5" customHeight="1" thickBot="1">
      <c r="A45" s="211" t="s">
        <v>129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168"/>
      <c r="U45" s="175"/>
      <c r="V45" s="176"/>
      <c r="W45" s="176"/>
      <c r="X45" s="176"/>
      <c r="Y45" s="176"/>
      <c r="Z45" s="176" t="s">
        <v>57</v>
      </c>
      <c r="AA45" s="176"/>
      <c r="AB45" s="176"/>
      <c r="AC45" s="176"/>
      <c r="AD45" s="176"/>
      <c r="AE45" s="176"/>
      <c r="AF45" s="176"/>
      <c r="AG45" s="176"/>
      <c r="AH45" s="176" t="s">
        <v>62</v>
      </c>
      <c r="AI45" s="176"/>
      <c r="AJ45" s="176"/>
      <c r="AK45" s="176"/>
      <c r="AL45" s="176"/>
      <c r="AM45" s="176"/>
      <c r="AN45" s="176"/>
      <c r="AO45" s="176"/>
      <c r="AP45" s="184" t="s">
        <v>98</v>
      </c>
      <c r="AQ45" s="185"/>
      <c r="AR45" s="185"/>
      <c r="AS45" s="185"/>
      <c r="AT45" s="185"/>
      <c r="AU45" s="185"/>
      <c r="AV45" s="185"/>
      <c r="AW45" s="185"/>
      <c r="AX45" s="185"/>
      <c r="AY45" s="185"/>
      <c r="AZ45" s="186"/>
      <c r="BA45" s="176" t="s">
        <v>74</v>
      </c>
      <c r="BB45" s="176"/>
      <c r="BC45" s="176"/>
      <c r="BD45" s="176"/>
      <c r="BE45" s="176"/>
      <c r="BF45" s="176"/>
      <c r="BG45" s="176"/>
      <c r="BH45" s="176"/>
      <c r="BI45" s="176" t="s">
        <v>137</v>
      </c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203">
        <v>102300</v>
      </c>
      <c r="CA45" s="203"/>
      <c r="CB45" s="203"/>
      <c r="CC45" s="203"/>
      <c r="CD45" s="203"/>
      <c r="CE45" s="203"/>
      <c r="CF45" s="203"/>
      <c r="CG45" s="203"/>
      <c r="CH45" s="203"/>
      <c r="CI45" s="203"/>
      <c r="CJ45" s="203">
        <v>102300</v>
      </c>
      <c r="CK45" s="203"/>
      <c r="CL45" s="203"/>
      <c r="CM45" s="203"/>
      <c r="CN45" s="203"/>
      <c r="CO45" s="203"/>
      <c r="CP45" s="203"/>
      <c r="CQ45" s="203"/>
      <c r="CR45" s="203"/>
      <c r="CS45" s="203"/>
      <c r="CT45" s="203">
        <v>102300</v>
      </c>
      <c r="CU45" s="203"/>
      <c r="CV45" s="203"/>
      <c r="CW45" s="203"/>
      <c r="CX45" s="203"/>
      <c r="CY45" s="203"/>
      <c r="CZ45" s="203"/>
      <c r="DA45" s="203"/>
      <c r="DB45" s="203"/>
      <c r="DC45" s="203"/>
      <c r="DD45" s="6"/>
      <c r="DE45" s="6"/>
    </row>
    <row r="46" spans="1:109" ht="38.25" customHeight="1" thickBot="1">
      <c r="A46" s="211" t="s">
        <v>130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168"/>
      <c r="U46" s="175"/>
      <c r="V46" s="176"/>
      <c r="W46" s="176"/>
      <c r="X46" s="176"/>
      <c r="Y46" s="176"/>
      <c r="Z46" s="176" t="s">
        <v>57</v>
      </c>
      <c r="AA46" s="176"/>
      <c r="AB46" s="176"/>
      <c r="AC46" s="176"/>
      <c r="AD46" s="176"/>
      <c r="AE46" s="176"/>
      <c r="AF46" s="176"/>
      <c r="AG46" s="176"/>
      <c r="AH46" s="176" t="s">
        <v>62</v>
      </c>
      <c r="AI46" s="176"/>
      <c r="AJ46" s="176"/>
      <c r="AK46" s="176"/>
      <c r="AL46" s="176"/>
      <c r="AM46" s="176"/>
      <c r="AN46" s="176"/>
      <c r="AO46" s="176"/>
      <c r="AP46" s="184" t="s">
        <v>98</v>
      </c>
      <c r="AQ46" s="185"/>
      <c r="AR46" s="185"/>
      <c r="AS46" s="185"/>
      <c r="AT46" s="185"/>
      <c r="AU46" s="185"/>
      <c r="AV46" s="185"/>
      <c r="AW46" s="185"/>
      <c r="AX46" s="185"/>
      <c r="AY46" s="185"/>
      <c r="AZ46" s="186"/>
      <c r="BA46" s="176" t="s">
        <v>74</v>
      </c>
      <c r="BB46" s="176"/>
      <c r="BC46" s="176"/>
      <c r="BD46" s="176"/>
      <c r="BE46" s="176"/>
      <c r="BF46" s="176"/>
      <c r="BG46" s="176"/>
      <c r="BH46" s="176"/>
      <c r="BI46" s="176" t="s">
        <v>128</v>
      </c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203">
        <v>9400</v>
      </c>
      <c r="CA46" s="203"/>
      <c r="CB46" s="203"/>
      <c r="CC46" s="203"/>
      <c r="CD46" s="203"/>
      <c r="CE46" s="203"/>
      <c r="CF46" s="203"/>
      <c r="CG46" s="203"/>
      <c r="CH46" s="203"/>
      <c r="CI46" s="203"/>
      <c r="CJ46" s="203">
        <v>9400</v>
      </c>
      <c r="CK46" s="203"/>
      <c r="CL46" s="203"/>
      <c r="CM46" s="203"/>
      <c r="CN46" s="203"/>
      <c r="CO46" s="203"/>
      <c r="CP46" s="203"/>
      <c r="CQ46" s="203"/>
      <c r="CR46" s="203"/>
      <c r="CS46" s="203"/>
      <c r="CT46" s="203">
        <v>9400</v>
      </c>
      <c r="CU46" s="203"/>
      <c r="CV46" s="203"/>
      <c r="CW46" s="203"/>
      <c r="CX46" s="203"/>
      <c r="CY46" s="203"/>
      <c r="CZ46" s="203"/>
      <c r="DA46" s="203"/>
      <c r="DB46" s="203"/>
      <c r="DC46" s="203"/>
      <c r="DD46" s="6"/>
      <c r="DE46" s="6"/>
    </row>
    <row r="47" spans="1:109" ht="64.5" customHeight="1" thickBot="1">
      <c r="A47" s="168" t="s">
        <v>144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70"/>
      <c r="U47" s="175"/>
      <c r="V47" s="176"/>
      <c r="W47" s="176"/>
      <c r="X47" s="176"/>
      <c r="Y47" s="176"/>
      <c r="Z47" s="176" t="s">
        <v>57</v>
      </c>
      <c r="AA47" s="176"/>
      <c r="AB47" s="176"/>
      <c r="AC47" s="176"/>
      <c r="AD47" s="176"/>
      <c r="AE47" s="176"/>
      <c r="AF47" s="176"/>
      <c r="AG47" s="176"/>
      <c r="AH47" s="176" t="s">
        <v>62</v>
      </c>
      <c r="AI47" s="176"/>
      <c r="AJ47" s="176"/>
      <c r="AK47" s="176"/>
      <c r="AL47" s="176"/>
      <c r="AM47" s="176"/>
      <c r="AN47" s="176"/>
      <c r="AO47" s="176"/>
      <c r="AP47" s="184" t="s">
        <v>98</v>
      </c>
      <c r="AQ47" s="185"/>
      <c r="AR47" s="185"/>
      <c r="AS47" s="185"/>
      <c r="AT47" s="185"/>
      <c r="AU47" s="185"/>
      <c r="AV47" s="185"/>
      <c r="AW47" s="185"/>
      <c r="AX47" s="185"/>
      <c r="AY47" s="185"/>
      <c r="AZ47" s="186"/>
      <c r="BA47" s="176" t="s">
        <v>64</v>
      </c>
      <c r="BB47" s="176"/>
      <c r="BC47" s="176"/>
      <c r="BD47" s="176"/>
      <c r="BE47" s="176"/>
      <c r="BF47" s="176"/>
      <c r="BG47" s="176"/>
      <c r="BH47" s="176"/>
      <c r="BI47" s="176" t="s">
        <v>145</v>
      </c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>
        <v>21700</v>
      </c>
      <c r="CK47" s="203"/>
      <c r="CL47" s="203"/>
      <c r="CM47" s="203"/>
      <c r="CN47" s="203"/>
      <c r="CO47" s="203"/>
      <c r="CP47" s="203"/>
      <c r="CQ47" s="203"/>
      <c r="CR47" s="203"/>
      <c r="CS47" s="203"/>
      <c r="CT47" s="203">
        <v>21700</v>
      </c>
      <c r="CU47" s="203"/>
      <c r="CV47" s="203"/>
      <c r="CW47" s="203"/>
      <c r="CX47" s="203"/>
      <c r="CY47" s="203"/>
      <c r="CZ47" s="203"/>
      <c r="DA47" s="203"/>
      <c r="DB47" s="203"/>
      <c r="DC47" s="203"/>
      <c r="DD47" s="6"/>
      <c r="DE47" s="6"/>
    </row>
    <row r="48" spans="1:109" ht="24" customHeight="1" thickBot="1">
      <c r="A48" s="168" t="s">
        <v>71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4"/>
      <c r="U48" s="175"/>
      <c r="V48" s="176"/>
      <c r="W48" s="176"/>
      <c r="X48" s="176"/>
      <c r="Y48" s="176"/>
      <c r="Z48" s="176" t="s">
        <v>57</v>
      </c>
      <c r="AA48" s="176"/>
      <c r="AB48" s="176"/>
      <c r="AC48" s="176"/>
      <c r="AD48" s="176"/>
      <c r="AE48" s="176"/>
      <c r="AF48" s="176"/>
      <c r="AG48" s="176"/>
      <c r="AH48" s="176" t="s">
        <v>62</v>
      </c>
      <c r="AI48" s="176"/>
      <c r="AJ48" s="176"/>
      <c r="AK48" s="176"/>
      <c r="AL48" s="176"/>
      <c r="AM48" s="176"/>
      <c r="AN48" s="176"/>
      <c r="AO48" s="176"/>
      <c r="AP48" s="184" t="s">
        <v>98</v>
      </c>
      <c r="AQ48" s="185"/>
      <c r="AR48" s="185"/>
      <c r="AS48" s="185"/>
      <c r="AT48" s="185"/>
      <c r="AU48" s="185"/>
      <c r="AV48" s="185"/>
      <c r="AW48" s="185"/>
      <c r="AX48" s="185"/>
      <c r="AY48" s="185"/>
      <c r="AZ48" s="186"/>
      <c r="BA48" s="176" t="s">
        <v>63</v>
      </c>
      <c r="BB48" s="176"/>
      <c r="BC48" s="176"/>
      <c r="BD48" s="176"/>
      <c r="BE48" s="176"/>
      <c r="BF48" s="176"/>
      <c r="BG48" s="176"/>
      <c r="BH48" s="176"/>
      <c r="BI48" s="176" t="s">
        <v>135</v>
      </c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203">
        <v>2100</v>
      </c>
      <c r="CA48" s="203"/>
      <c r="CB48" s="203"/>
      <c r="CC48" s="203"/>
      <c r="CD48" s="203"/>
      <c r="CE48" s="203"/>
      <c r="CF48" s="203"/>
      <c r="CG48" s="203"/>
      <c r="CH48" s="203"/>
      <c r="CI48" s="203"/>
      <c r="CJ48" s="203">
        <v>2100</v>
      </c>
      <c r="CK48" s="203"/>
      <c r="CL48" s="203"/>
      <c r="CM48" s="203"/>
      <c r="CN48" s="203"/>
      <c r="CO48" s="203"/>
      <c r="CP48" s="203"/>
      <c r="CQ48" s="203"/>
      <c r="CR48" s="203"/>
      <c r="CS48" s="203"/>
      <c r="CT48" s="203">
        <v>2100</v>
      </c>
      <c r="CU48" s="203"/>
      <c r="CV48" s="203"/>
      <c r="CW48" s="203"/>
      <c r="CX48" s="203"/>
      <c r="CY48" s="203"/>
      <c r="CZ48" s="203"/>
      <c r="DA48" s="203"/>
      <c r="DB48" s="203"/>
      <c r="DC48" s="203"/>
      <c r="DD48" s="6"/>
      <c r="DE48" s="6"/>
    </row>
    <row r="49" spans="1:109" ht="29.25" customHeight="1">
      <c r="A49" s="168" t="s">
        <v>72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70"/>
      <c r="U49" s="175"/>
      <c r="V49" s="176"/>
      <c r="W49" s="176"/>
      <c r="X49" s="176"/>
      <c r="Y49" s="176"/>
      <c r="Z49" s="176" t="s">
        <v>57</v>
      </c>
      <c r="AA49" s="176"/>
      <c r="AB49" s="176"/>
      <c r="AC49" s="176"/>
      <c r="AD49" s="176"/>
      <c r="AE49" s="176"/>
      <c r="AF49" s="176"/>
      <c r="AG49" s="176"/>
      <c r="AH49" s="176" t="s">
        <v>62</v>
      </c>
      <c r="AI49" s="176"/>
      <c r="AJ49" s="176"/>
      <c r="AK49" s="176"/>
      <c r="AL49" s="176"/>
      <c r="AM49" s="176"/>
      <c r="AN49" s="176"/>
      <c r="AO49" s="176"/>
      <c r="AP49" s="184" t="s">
        <v>98</v>
      </c>
      <c r="AQ49" s="185"/>
      <c r="AR49" s="185"/>
      <c r="AS49" s="185"/>
      <c r="AT49" s="185"/>
      <c r="AU49" s="185"/>
      <c r="AV49" s="185"/>
      <c r="AW49" s="185"/>
      <c r="AX49" s="185"/>
      <c r="AY49" s="185"/>
      <c r="AZ49" s="186"/>
      <c r="BA49" s="176" t="s">
        <v>114</v>
      </c>
      <c r="BB49" s="176"/>
      <c r="BC49" s="176"/>
      <c r="BD49" s="176"/>
      <c r="BE49" s="176"/>
      <c r="BF49" s="176"/>
      <c r="BG49" s="176"/>
      <c r="BH49" s="176"/>
      <c r="BI49" s="176" t="s">
        <v>135</v>
      </c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6"/>
      <c r="DE49" s="6"/>
    </row>
    <row r="50" spans="1:109" ht="13.5" thickBot="1">
      <c r="A50" s="166" t="s">
        <v>43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7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4">
        <f>SUM(BZ32:BZ49)</f>
        <v>964400</v>
      </c>
      <c r="CA50" s="164"/>
      <c r="CB50" s="164"/>
      <c r="CC50" s="164"/>
      <c r="CD50" s="164"/>
      <c r="CE50" s="164"/>
      <c r="CF50" s="164"/>
      <c r="CG50" s="164"/>
      <c r="CH50" s="164"/>
      <c r="CI50" s="164"/>
      <c r="CJ50" s="164">
        <f>SUM(CJ32:CJ49)</f>
        <v>992700</v>
      </c>
      <c r="CK50" s="164"/>
      <c r="CL50" s="164"/>
      <c r="CM50" s="164"/>
      <c r="CN50" s="164"/>
      <c r="CO50" s="164"/>
      <c r="CP50" s="164"/>
      <c r="CQ50" s="164"/>
      <c r="CR50" s="164"/>
      <c r="CS50" s="164"/>
      <c r="CT50" s="164">
        <f>SUM(CT32:CT49)</f>
        <v>1015300</v>
      </c>
      <c r="CU50" s="164"/>
      <c r="CV50" s="164"/>
      <c r="CW50" s="164"/>
      <c r="CX50" s="164"/>
      <c r="CY50" s="164"/>
      <c r="CZ50" s="164"/>
      <c r="DA50" s="164"/>
      <c r="DB50" s="164"/>
      <c r="DC50" s="164"/>
      <c r="DD50" s="6"/>
      <c r="DE50" s="6"/>
    </row>
    <row r="51" spans="1:109" ht="28.5" customHeight="1" thickBot="1">
      <c r="A51" s="168" t="s">
        <v>121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70"/>
      <c r="U51" s="171"/>
      <c r="V51" s="172"/>
      <c r="W51" s="172"/>
      <c r="X51" s="172"/>
      <c r="Y51" s="172"/>
      <c r="Z51" s="176" t="s">
        <v>57</v>
      </c>
      <c r="AA51" s="176"/>
      <c r="AB51" s="176"/>
      <c r="AC51" s="176"/>
      <c r="AD51" s="176"/>
      <c r="AE51" s="176"/>
      <c r="AF51" s="176"/>
      <c r="AG51" s="176"/>
      <c r="AH51" s="176" t="s">
        <v>122</v>
      </c>
      <c r="AI51" s="176"/>
      <c r="AJ51" s="176"/>
      <c r="AK51" s="176"/>
      <c r="AL51" s="176"/>
      <c r="AM51" s="176"/>
      <c r="AN51" s="176"/>
      <c r="AO51" s="176"/>
      <c r="AP51" s="176" t="s">
        <v>123</v>
      </c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 t="s">
        <v>74</v>
      </c>
      <c r="BB51" s="176"/>
      <c r="BC51" s="176"/>
      <c r="BD51" s="176"/>
      <c r="BE51" s="176"/>
      <c r="BF51" s="176"/>
      <c r="BG51" s="176"/>
      <c r="BH51" s="176"/>
      <c r="BI51" s="176" t="s">
        <v>81</v>
      </c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6"/>
      <c r="DE51" s="6"/>
    </row>
    <row r="52" spans="1:109" ht="13.5" thickBot="1">
      <c r="A52" s="166" t="s">
        <v>43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7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4">
        <f>BZ51</f>
        <v>0</v>
      </c>
      <c r="CA52" s="164"/>
      <c r="CB52" s="164"/>
      <c r="CC52" s="164"/>
      <c r="CD52" s="164"/>
      <c r="CE52" s="164"/>
      <c r="CF52" s="164"/>
      <c r="CG52" s="164"/>
      <c r="CH52" s="164"/>
      <c r="CI52" s="164"/>
      <c r="CJ52" s="164">
        <f>CJ51</f>
        <v>0</v>
      </c>
      <c r="CK52" s="164"/>
      <c r="CL52" s="164"/>
      <c r="CM52" s="164"/>
      <c r="CN52" s="164"/>
      <c r="CO52" s="164"/>
      <c r="CP52" s="164"/>
      <c r="CQ52" s="164"/>
      <c r="CR52" s="164"/>
      <c r="CS52" s="164"/>
      <c r="CT52" s="164">
        <f>CT51</f>
        <v>0</v>
      </c>
      <c r="CU52" s="164"/>
      <c r="CV52" s="164"/>
      <c r="CW52" s="164"/>
      <c r="CX52" s="164"/>
      <c r="CY52" s="164"/>
      <c r="CZ52" s="164"/>
      <c r="DA52" s="164"/>
      <c r="DB52" s="164"/>
      <c r="DC52" s="164"/>
      <c r="DD52" s="6"/>
      <c r="DE52" s="6"/>
    </row>
    <row r="53" spans="1:109" ht="13.5" thickBot="1">
      <c r="A53" s="168" t="s">
        <v>84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70"/>
      <c r="U53" s="171"/>
      <c r="V53" s="172"/>
      <c r="W53" s="172"/>
      <c r="X53" s="172"/>
      <c r="Y53" s="172"/>
      <c r="Z53" s="176" t="s">
        <v>57</v>
      </c>
      <c r="AA53" s="176"/>
      <c r="AB53" s="176"/>
      <c r="AC53" s="176"/>
      <c r="AD53" s="176"/>
      <c r="AE53" s="176"/>
      <c r="AF53" s="176"/>
      <c r="AG53" s="176"/>
      <c r="AH53" s="176" t="s">
        <v>82</v>
      </c>
      <c r="AI53" s="176"/>
      <c r="AJ53" s="176"/>
      <c r="AK53" s="176"/>
      <c r="AL53" s="176"/>
      <c r="AM53" s="176"/>
      <c r="AN53" s="176"/>
      <c r="AO53" s="176"/>
      <c r="AP53" s="176" t="s">
        <v>115</v>
      </c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 t="s">
        <v>83</v>
      </c>
      <c r="BB53" s="176"/>
      <c r="BC53" s="176"/>
      <c r="BD53" s="176"/>
      <c r="BE53" s="176"/>
      <c r="BF53" s="176"/>
      <c r="BG53" s="176"/>
      <c r="BH53" s="176"/>
      <c r="BI53" s="176" t="s">
        <v>131</v>
      </c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203">
        <v>1500</v>
      </c>
      <c r="CA53" s="203"/>
      <c r="CB53" s="203"/>
      <c r="CC53" s="203"/>
      <c r="CD53" s="203"/>
      <c r="CE53" s="203"/>
      <c r="CF53" s="203"/>
      <c r="CG53" s="203"/>
      <c r="CH53" s="203"/>
      <c r="CI53" s="203"/>
      <c r="CJ53" s="203">
        <v>1500</v>
      </c>
      <c r="CK53" s="203"/>
      <c r="CL53" s="203"/>
      <c r="CM53" s="203"/>
      <c r="CN53" s="203"/>
      <c r="CO53" s="203"/>
      <c r="CP53" s="203"/>
      <c r="CQ53" s="203"/>
      <c r="CR53" s="203"/>
      <c r="CS53" s="203"/>
      <c r="CT53" s="203">
        <v>1500</v>
      </c>
      <c r="CU53" s="203"/>
      <c r="CV53" s="203"/>
      <c r="CW53" s="203"/>
      <c r="CX53" s="203"/>
      <c r="CY53" s="203"/>
      <c r="CZ53" s="203"/>
      <c r="DA53" s="203"/>
      <c r="DB53" s="203"/>
      <c r="DC53" s="203"/>
      <c r="DD53" s="6"/>
      <c r="DE53" s="6"/>
    </row>
    <row r="54" spans="1:109" ht="13.5" thickBot="1">
      <c r="A54" s="166" t="s">
        <v>43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7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4">
        <f>BZ53</f>
        <v>1500</v>
      </c>
      <c r="CA54" s="164"/>
      <c r="CB54" s="164"/>
      <c r="CC54" s="164"/>
      <c r="CD54" s="164"/>
      <c r="CE54" s="164"/>
      <c r="CF54" s="164"/>
      <c r="CG54" s="164"/>
      <c r="CH54" s="164"/>
      <c r="CI54" s="164"/>
      <c r="CJ54" s="164">
        <f>CJ53</f>
        <v>1500</v>
      </c>
      <c r="CK54" s="164"/>
      <c r="CL54" s="164"/>
      <c r="CM54" s="164"/>
      <c r="CN54" s="164"/>
      <c r="CO54" s="164"/>
      <c r="CP54" s="164"/>
      <c r="CQ54" s="164"/>
      <c r="CR54" s="164"/>
      <c r="CS54" s="164"/>
      <c r="CT54" s="164">
        <f>CT53</f>
        <v>1500</v>
      </c>
      <c r="CU54" s="164"/>
      <c r="CV54" s="164"/>
      <c r="CW54" s="164"/>
      <c r="CX54" s="164"/>
      <c r="CY54" s="164"/>
      <c r="CZ54" s="164"/>
      <c r="DA54" s="164"/>
      <c r="DB54" s="164"/>
      <c r="DC54" s="164"/>
      <c r="DD54" s="6"/>
      <c r="DE54" s="6"/>
    </row>
    <row r="55" spans="1:109" ht="25.5" customHeight="1">
      <c r="A55" s="204" t="s">
        <v>56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187"/>
      <c r="U55" s="212"/>
      <c r="V55" s="213"/>
      <c r="W55" s="213"/>
      <c r="X55" s="213"/>
      <c r="Y55" s="213"/>
      <c r="Z55" s="186" t="s">
        <v>85</v>
      </c>
      <c r="AA55" s="213"/>
      <c r="AB55" s="213"/>
      <c r="AC55" s="213"/>
      <c r="AD55" s="213"/>
      <c r="AE55" s="213"/>
      <c r="AF55" s="213"/>
      <c r="AG55" s="213"/>
      <c r="AH55" s="213" t="s">
        <v>86</v>
      </c>
      <c r="AI55" s="213"/>
      <c r="AJ55" s="213"/>
      <c r="AK55" s="213"/>
      <c r="AL55" s="213"/>
      <c r="AM55" s="213"/>
      <c r="AN55" s="213"/>
      <c r="AO55" s="213"/>
      <c r="AP55" s="213" t="s">
        <v>99</v>
      </c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 t="s">
        <v>58</v>
      </c>
      <c r="BB55" s="213"/>
      <c r="BC55" s="213"/>
      <c r="BD55" s="213"/>
      <c r="BE55" s="213"/>
      <c r="BF55" s="213"/>
      <c r="BG55" s="213"/>
      <c r="BH55" s="213"/>
      <c r="BI55" s="213" t="s">
        <v>59</v>
      </c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3"/>
      <c r="BX55" s="213"/>
      <c r="BY55" s="213"/>
      <c r="BZ55" s="214">
        <v>55600</v>
      </c>
      <c r="CA55" s="214"/>
      <c r="CB55" s="214"/>
      <c r="CC55" s="214"/>
      <c r="CD55" s="214"/>
      <c r="CE55" s="214"/>
      <c r="CF55" s="214"/>
      <c r="CG55" s="214"/>
      <c r="CH55" s="214"/>
      <c r="CI55" s="214"/>
      <c r="CJ55" s="214">
        <v>57500</v>
      </c>
      <c r="CK55" s="214"/>
      <c r="CL55" s="214"/>
      <c r="CM55" s="214"/>
      <c r="CN55" s="214"/>
      <c r="CO55" s="214"/>
      <c r="CP55" s="214"/>
      <c r="CQ55" s="214"/>
      <c r="CR55" s="214"/>
      <c r="CS55" s="214"/>
      <c r="CT55" s="214">
        <v>59100</v>
      </c>
      <c r="CU55" s="214"/>
      <c r="CV55" s="214"/>
      <c r="CW55" s="214"/>
      <c r="CX55" s="214"/>
      <c r="CY55" s="214"/>
      <c r="CZ55" s="214"/>
      <c r="DA55" s="214"/>
      <c r="DB55" s="214"/>
      <c r="DC55" s="214"/>
      <c r="DD55" s="6"/>
      <c r="DE55" s="6"/>
    </row>
    <row r="56" spans="1:109" ht="36" customHeight="1" thickBot="1">
      <c r="A56" s="168" t="s">
        <v>60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1"/>
      <c r="V56" s="172"/>
      <c r="W56" s="172"/>
      <c r="X56" s="172"/>
      <c r="Y56" s="172"/>
      <c r="Z56" s="198" t="s">
        <v>85</v>
      </c>
      <c r="AA56" s="176"/>
      <c r="AB56" s="176"/>
      <c r="AC56" s="176"/>
      <c r="AD56" s="176"/>
      <c r="AE56" s="176"/>
      <c r="AF56" s="176"/>
      <c r="AG56" s="176"/>
      <c r="AH56" s="176" t="s">
        <v>86</v>
      </c>
      <c r="AI56" s="176"/>
      <c r="AJ56" s="176"/>
      <c r="AK56" s="176"/>
      <c r="AL56" s="176"/>
      <c r="AM56" s="176"/>
      <c r="AN56" s="176"/>
      <c r="AO56" s="176"/>
      <c r="AP56" s="176" t="s">
        <v>99</v>
      </c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 t="s">
        <v>108</v>
      </c>
      <c r="BB56" s="176"/>
      <c r="BC56" s="176"/>
      <c r="BD56" s="176"/>
      <c r="BE56" s="176"/>
      <c r="BF56" s="176"/>
      <c r="BG56" s="176"/>
      <c r="BH56" s="176"/>
      <c r="BI56" s="176" t="s">
        <v>61</v>
      </c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203">
        <v>16800</v>
      </c>
      <c r="CA56" s="203"/>
      <c r="CB56" s="203"/>
      <c r="CC56" s="203"/>
      <c r="CD56" s="203"/>
      <c r="CE56" s="203"/>
      <c r="CF56" s="203"/>
      <c r="CG56" s="203"/>
      <c r="CH56" s="203"/>
      <c r="CI56" s="203"/>
      <c r="CJ56" s="203">
        <v>17400</v>
      </c>
      <c r="CK56" s="203"/>
      <c r="CL56" s="203"/>
      <c r="CM56" s="203"/>
      <c r="CN56" s="203"/>
      <c r="CO56" s="203"/>
      <c r="CP56" s="203"/>
      <c r="CQ56" s="203"/>
      <c r="CR56" s="203"/>
      <c r="CS56" s="203"/>
      <c r="CT56" s="203">
        <v>17900</v>
      </c>
      <c r="CU56" s="203"/>
      <c r="CV56" s="203"/>
      <c r="CW56" s="203"/>
      <c r="CX56" s="203"/>
      <c r="CY56" s="203"/>
      <c r="CZ56" s="203"/>
      <c r="DA56" s="203"/>
      <c r="DB56" s="203"/>
      <c r="DC56" s="203"/>
      <c r="DD56" s="6"/>
      <c r="DE56" s="6"/>
    </row>
    <row r="57" spans="1:109" ht="27" customHeight="1" thickBot="1">
      <c r="A57" s="166" t="s">
        <v>43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7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4">
        <f>BZ55+BZ56</f>
        <v>72400</v>
      </c>
      <c r="CA57" s="164"/>
      <c r="CB57" s="164"/>
      <c r="CC57" s="164"/>
      <c r="CD57" s="164"/>
      <c r="CE57" s="164"/>
      <c r="CF57" s="164"/>
      <c r="CG57" s="164"/>
      <c r="CH57" s="164"/>
      <c r="CI57" s="164"/>
      <c r="CJ57" s="164">
        <f>CJ55+CJ56</f>
        <v>74900</v>
      </c>
      <c r="CK57" s="164"/>
      <c r="CL57" s="164"/>
      <c r="CM57" s="164"/>
      <c r="CN57" s="164"/>
      <c r="CO57" s="164"/>
      <c r="CP57" s="164"/>
      <c r="CQ57" s="164"/>
      <c r="CR57" s="164"/>
      <c r="CS57" s="164"/>
      <c r="CT57" s="164">
        <f>CT55+CT56</f>
        <v>77000</v>
      </c>
      <c r="CU57" s="164"/>
      <c r="CV57" s="164"/>
      <c r="CW57" s="164"/>
      <c r="CX57" s="164"/>
      <c r="CY57" s="164"/>
      <c r="CZ57" s="164"/>
      <c r="DA57" s="164"/>
      <c r="DB57" s="164"/>
      <c r="DC57" s="164"/>
      <c r="DD57" s="6"/>
      <c r="DE57" s="6"/>
    </row>
    <row r="58" spans="1:109" ht="42" customHeight="1" thickBot="1">
      <c r="A58" s="168" t="s">
        <v>125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1"/>
      <c r="V58" s="172"/>
      <c r="W58" s="172"/>
      <c r="X58" s="172"/>
      <c r="Y58" s="172"/>
      <c r="Z58" s="198" t="s">
        <v>86</v>
      </c>
      <c r="AA58" s="176"/>
      <c r="AB58" s="176"/>
      <c r="AC58" s="176"/>
      <c r="AD58" s="176"/>
      <c r="AE58" s="176"/>
      <c r="AF58" s="176"/>
      <c r="AG58" s="176"/>
      <c r="AH58" s="176" t="s">
        <v>111</v>
      </c>
      <c r="AI58" s="176"/>
      <c r="AJ58" s="176"/>
      <c r="AK58" s="176"/>
      <c r="AL58" s="176"/>
      <c r="AM58" s="176"/>
      <c r="AN58" s="176"/>
      <c r="AO58" s="176"/>
      <c r="AP58" s="176" t="s">
        <v>147</v>
      </c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 t="s">
        <v>74</v>
      </c>
      <c r="BB58" s="176"/>
      <c r="BC58" s="176"/>
      <c r="BD58" s="176"/>
      <c r="BE58" s="176"/>
      <c r="BF58" s="176"/>
      <c r="BG58" s="176"/>
      <c r="BH58" s="176"/>
      <c r="BI58" s="176" t="s">
        <v>81</v>
      </c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203">
        <v>20000</v>
      </c>
      <c r="CA58" s="203"/>
      <c r="CB58" s="203"/>
      <c r="CC58" s="203"/>
      <c r="CD58" s="203"/>
      <c r="CE58" s="203"/>
      <c r="CF58" s="203"/>
      <c r="CG58" s="203"/>
      <c r="CH58" s="203"/>
      <c r="CI58" s="203"/>
      <c r="CJ58" s="203">
        <v>20000</v>
      </c>
      <c r="CK58" s="203"/>
      <c r="CL58" s="203"/>
      <c r="CM58" s="203"/>
      <c r="CN58" s="203"/>
      <c r="CO58" s="203"/>
      <c r="CP58" s="203"/>
      <c r="CQ58" s="203"/>
      <c r="CR58" s="203"/>
      <c r="CS58" s="203"/>
      <c r="CT58" s="203">
        <v>20000</v>
      </c>
      <c r="CU58" s="203"/>
      <c r="CV58" s="203"/>
      <c r="CW58" s="203"/>
      <c r="CX58" s="203"/>
      <c r="CY58" s="203"/>
      <c r="CZ58" s="203"/>
      <c r="DA58" s="203"/>
      <c r="DB58" s="203"/>
      <c r="DC58" s="203"/>
      <c r="DD58" s="6"/>
      <c r="DE58" s="6"/>
    </row>
    <row r="59" spans="1:109" ht="42" customHeight="1" thickBot="1">
      <c r="A59" s="168" t="s">
        <v>125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1"/>
      <c r="V59" s="172"/>
      <c r="W59" s="172"/>
      <c r="X59" s="172"/>
      <c r="Y59" s="172"/>
      <c r="Z59" s="198" t="s">
        <v>86</v>
      </c>
      <c r="AA59" s="176"/>
      <c r="AB59" s="176"/>
      <c r="AC59" s="176"/>
      <c r="AD59" s="176"/>
      <c r="AE59" s="176"/>
      <c r="AF59" s="176"/>
      <c r="AG59" s="176"/>
      <c r="AH59" s="176" t="s">
        <v>111</v>
      </c>
      <c r="AI59" s="176"/>
      <c r="AJ59" s="176"/>
      <c r="AK59" s="176"/>
      <c r="AL59" s="176"/>
      <c r="AM59" s="176"/>
      <c r="AN59" s="176"/>
      <c r="AO59" s="176"/>
      <c r="AP59" s="176" t="s">
        <v>118</v>
      </c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 t="s">
        <v>74</v>
      </c>
      <c r="BB59" s="176"/>
      <c r="BC59" s="176"/>
      <c r="BD59" s="176"/>
      <c r="BE59" s="176"/>
      <c r="BF59" s="176"/>
      <c r="BG59" s="176"/>
      <c r="BH59" s="176"/>
      <c r="BI59" s="176" t="s">
        <v>81</v>
      </c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20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  <c r="CL59" s="203"/>
      <c r="CM59" s="203"/>
      <c r="CN59" s="203"/>
      <c r="CO59" s="203"/>
      <c r="CP59" s="203"/>
      <c r="CQ59" s="203"/>
      <c r="CR59" s="203"/>
      <c r="CS59" s="203"/>
      <c r="CT59" s="203"/>
      <c r="CU59" s="203"/>
      <c r="CV59" s="203"/>
      <c r="CW59" s="203"/>
      <c r="CX59" s="203"/>
      <c r="CY59" s="203"/>
      <c r="CZ59" s="203"/>
      <c r="DA59" s="203"/>
      <c r="DB59" s="203"/>
      <c r="DC59" s="203"/>
      <c r="DD59" s="6"/>
      <c r="DE59" s="6"/>
    </row>
    <row r="60" spans="1:109" ht="31.5" customHeight="1">
      <c r="A60" s="211" t="s">
        <v>129</v>
      </c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168"/>
      <c r="U60" s="175"/>
      <c r="V60" s="176"/>
      <c r="W60" s="176"/>
      <c r="X60" s="176"/>
      <c r="Y60" s="176"/>
      <c r="Z60" s="176" t="s">
        <v>86</v>
      </c>
      <c r="AA60" s="176"/>
      <c r="AB60" s="176"/>
      <c r="AC60" s="176"/>
      <c r="AD60" s="176"/>
      <c r="AE60" s="176"/>
      <c r="AF60" s="176"/>
      <c r="AG60" s="176"/>
      <c r="AH60" s="176" t="s">
        <v>111</v>
      </c>
      <c r="AI60" s="176"/>
      <c r="AJ60" s="176"/>
      <c r="AK60" s="176"/>
      <c r="AL60" s="176"/>
      <c r="AM60" s="176"/>
      <c r="AN60" s="176"/>
      <c r="AO60" s="176"/>
      <c r="AP60" s="184" t="s">
        <v>147</v>
      </c>
      <c r="AQ60" s="185"/>
      <c r="AR60" s="185"/>
      <c r="AS60" s="185"/>
      <c r="AT60" s="185"/>
      <c r="AU60" s="185"/>
      <c r="AV60" s="185"/>
      <c r="AW60" s="185"/>
      <c r="AX60" s="185"/>
      <c r="AY60" s="185"/>
      <c r="AZ60" s="186"/>
      <c r="BA60" s="176" t="s">
        <v>74</v>
      </c>
      <c r="BB60" s="176"/>
      <c r="BC60" s="176"/>
      <c r="BD60" s="176"/>
      <c r="BE60" s="176"/>
      <c r="BF60" s="176"/>
      <c r="BG60" s="176"/>
      <c r="BH60" s="176"/>
      <c r="BI60" s="176" t="s">
        <v>137</v>
      </c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203">
        <v>15000</v>
      </c>
      <c r="CA60" s="203"/>
      <c r="CB60" s="203"/>
      <c r="CC60" s="203"/>
      <c r="CD60" s="203"/>
      <c r="CE60" s="203"/>
      <c r="CF60" s="203"/>
      <c r="CG60" s="203"/>
      <c r="CH60" s="203"/>
      <c r="CI60" s="203"/>
      <c r="CJ60" s="203">
        <v>15000</v>
      </c>
      <c r="CK60" s="203"/>
      <c r="CL60" s="203"/>
      <c r="CM60" s="203"/>
      <c r="CN60" s="203"/>
      <c r="CO60" s="203"/>
      <c r="CP60" s="203"/>
      <c r="CQ60" s="203"/>
      <c r="CR60" s="203"/>
      <c r="CS60" s="203"/>
      <c r="CT60" s="203">
        <v>15000</v>
      </c>
      <c r="CU60" s="203"/>
      <c r="CV60" s="203"/>
      <c r="CW60" s="203"/>
      <c r="CX60" s="203"/>
      <c r="CY60" s="203"/>
      <c r="CZ60" s="203"/>
      <c r="DA60" s="203"/>
      <c r="DB60" s="203"/>
      <c r="DC60" s="203"/>
      <c r="DD60" s="6"/>
      <c r="DE60" s="6"/>
    </row>
    <row r="61" spans="1:109" ht="49.5" customHeight="1" thickBot="1">
      <c r="A61" s="168" t="s">
        <v>126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4"/>
      <c r="U61" s="171"/>
      <c r="V61" s="172"/>
      <c r="W61" s="172"/>
      <c r="X61" s="172"/>
      <c r="Y61" s="172"/>
      <c r="Z61" s="198" t="s">
        <v>86</v>
      </c>
      <c r="AA61" s="176"/>
      <c r="AB61" s="176"/>
      <c r="AC61" s="176"/>
      <c r="AD61" s="176"/>
      <c r="AE61" s="176"/>
      <c r="AF61" s="176"/>
      <c r="AG61" s="176"/>
      <c r="AH61" s="176" t="s">
        <v>111</v>
      </c>
      <c r="AI61" s="176"/>
      <c r="AJ61" s="176"/>
      <c r="AK61" s="176"/>
      <c r="AL61" s="176"/>
      <c r="AM61" s="176"/>
      <c r="AN61" s="176"/>
      <c r="AO61" s="176"/>
      <c r="AP61" s="176" t="s">
        <v>147</v>
      </c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 t="s">
        <v>74</v>
      </c>
      <c r="BB61" s="176"/>
      <c r="BC61" s="176"/>
      <c r="BD61" s="176"/>
      <c r="BE61" s="176"/>
      <c r="BF61" s="176"/>
      <c r="BG61" s="176"/>
      <c r="BH61" s="176"/>
      <c r="BI61" s="176" t="s">
        <v>128</v>
      </c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203">
        <v>10000</v>
      </c>
      <c r="CA61" s="203"/>
      <c r="CB61" s="203"/>
      <c r="CC61" s="203"/>
      <c r="CD61" s="203"/>
      <c r="CE61" s="203"/>
      <c r="CF61" s="203"/>
      <c r="CG61" s="203"/>
      <c r="CH61" s="203"/>
      <c r="CI61" s="203"/>
      <c r="CJ61" s="203">
        <v>10000</v>
      </c>
      <c r="CK61" s="203"/>
      <c r="CL61" s="203"/>
      <c r="CM61" s="203"/>
      <c r="CN61" s="203"/>
      <c r="CO61" s="203"/>
      <c r="CP61" s="203"/>
      <c r="CQ61" s="203"/>
      <c r="CR61" s="203"/>
      <c r="CS61" s="203"/>
      <c r="CT61" s="203">
        <v>10000</v>
      </c>
      <c r="CU61" s="203"/>
      <c r="CV61" s="203"/>
      <c r="CW61" s="203"/>
      <c r="CX61" s="203"/>
      <c r="CY61" s="203"/>
      <c r="CZ61" s="203"/>
      <c r="DA61" s="203"/>
      <c r="DB61" s="203"/>
      <c r="DC61" s="203"/>
      <c r="DD61" s="6"/>
      <c r="DE61" s="6"/>
    </row>
    <row r="62" spans="1:109" ht="25.5" customHeight="1" thickBot="1">
      <c r="A62" s="166" t="s">
        <v>43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7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4">
        <f>SUM(BZ58:BZ61)</f>
        <v>45000</v>
      </c>
      <c r="CA62" s="164"/>
      <c r="CB62" s="164"/>
      <c r="CC62" s="164"/>
      <c r="CD62" s="164"/>
      <c r="CE62" s="164"/>
      <c r="CF62" s="164"/>
      <c r="CG62" s="164"/>
      <c r="CH62" s="164"/>
      <c r="CI62" s="164"/>
      <c r="CJ62" s="164">
        <f>SUM(CJ58:CJ61)</f>
        <v>45000</v>
      </c>
      <c r="CK62" s="164"/>
      <c r="CL62" s="164"/>
      <c r="CM62" s="164"/>
      <c r="CN62" s="164"/>
      <c r="CO62" s="164"/>
      <c r="CP62" s="164"/>
      <c r="CQ62" s="164"/>
      <c r="CR62" s="164"/>
      <c r="CS62" s="164"/>
      <c r="CT62" s="164">
        <f>SUM(CT58:CT61)</f>
        <v>45000</v>
      </c>
      <c r="CU62" s="164"/>
      <c r="CV62" s="164"/>
      <c r="CW62" s="164"/>
      <c r="CX62" s="164"/>
      <c r="CY62" s="164"/>
      <c r="CZ62" s="164"/>
      <c r="DA62" s="164"/>
      <c r="DB62" s="164"/>
      <c r="DC62" s="164"/>
      <c r="DD62" s="6"/>
      <c r="DE62" s="6"/>
    </row>
    <row r="63" spans="1:109" ht="34.5" customHeight="1">
      <c r="A63" s="168" t="s">
        <v>156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4"/>
      <c r="U63" s="175"/>
      <c r="V63" s="176"/>
      <c r="W63" s="176"/>
      <c r="X63" s="176"/>
      <c r="Y63" s="176"/>
      <c r="Z63" s="176" t="s">
        <v>62</v>
      </c>
      <c r="AA63" s="176"/>
      <c r="AB63" s="176"/>
      <c r="AC63" s="176"/>
      <c r="AD63" s="176"/>
      <c r="AE63" s="176"/>
      <c r="AF63" s="176"/>
      <c r="AG63" s="176"/>
      <c r="AH63" s="176" t="s">
        <v>90</v>
      </c>
      <c r="AI63" s="176"/>
      <c r="AJ63" s="176"/>
      <c r="AK63" s="176"/>
      <c r="AL63" s="176"/>
      <c r="AM63" s="176"/>
      <c r="AN63" s="176"/>
      <c r="AO63" s="176"/>
      <c r="AP63" s="176" t="s">
        <v>100</v>
      </c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 t="s">
        <v>74</v>
      </c>
      <c r="BB63" s="176"/>
      <c r="BC63" s="176"/>
      <c r="BD63" s="176"/>
      <c r="BE63" s="176"/>
      <c r="BF63" s="176"/>
      <c r="BG63" s="176"/>
      <c r="BH63" s="176"/>
      <c r="BI63" s="176" t="s">
        <v>88</v>
      </c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203">
        <v>200000</v>
      </c>
      <c r="CA63" s="203"/>
      <c r="CB63" s="203"/>
      <c r="CC63" s="203"/>
      <c r="CD63" s="203"/>
      <c r="CE63" s="203"/>
      <c r="CF63" s="203"/>
      <c r="CG63" s="203"/>
      <c r="CH63" s="203"/>
      <c r="CI63" s="203"/>
      <c r="CJ63" s="203">
        <v>200000</v>
      </c>
      <c r="CK63" s="203"/>
      <c r="CL63" s="203"/>
      <c r="CM63" s="203"/>
      <c r="CN63" s="203"/>
      <c r="CO63" s="203"/>
      <c r="CP63" s="203"/>
      <c r="CQ63" s="203"/>
      <c r="CR63" s="203"/>
      <c r="CS63" s="203"/>
      <c r="CT63" s="203">
        <v>200000</v>
      </c>
      <c r="CU63" s="203"/>
      <c r="CV63" s="203"/>
      <c r="CW63" s="203"/>
      <c r="CX63" s="203"/>
      <c r="CY63" s="203"/>
      <c r="CZ63" s="203"/>
      <c r="DA63" s="203"/>
      <c r="DB63" s="203"/>
      <c r="DC63" s="203"/>
      <c r="DD63" s="6"/>
      <c r="DE63" s="6"/>
    </row>
    <row r="64" spans="1:109" ht="34.5" customHeight="1">
      <c r="A64" s="168" t="s">
        <v>166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4"/>
      <c r="U64" s="175"/>
      <c r="V64" s="176"/>
      <c r="W64" s="176"/>
      <c r="X64" s="176"/>
      <c r="Y64" s="176"/>
      <c r="Z64" s="176" t="s">
        <v>62</v>
      </c>
      <c r="AA64" s="176"/>
      <c r="AB64" s="176"/>
      <c r="AC64" s="176"/>
      <c r="AD64" s="176"/>
      <c r="AE64" s="176"/>
      <c r="AF64" s="176"/>
      <c r="AG64" s="176"/>
      <c r="AH64" s="176" t="s">
        <v>90</v>
      </c>
      <c r="AI64" s="176"/>
      <c r="AJ64" s="176"/>
      <c r="AK64" s="176"/>
      <c r="AL64" s="176"/>
      <c r="AM64" s="176"/>
      <c r="AN64" s="176"/>
      <c r="AO64" s="176"/>
      <c r="AP64" s="176" t="s">
        <v>100</v>
      </c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 t="s">
        <v>74</v>
      </c>
      <c r="BB64" s="176"/>
      <c r="BC64" s="176"/>
      <c r="BD64" s="176"/>
      <c r="BE64" s="176"/>
      <c r="BF64" s="176"/>
      <c r="BG64" s="176"/>
      <c r="BH64" s="176"/>
      <c r="BI64" s="176" t="s">
        <v>65</v>
      </c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203">
        <v>100000</v>
      </c>
      <c r="CA64" s="203"/>
      <c r="CB64" s="203"/>
      <c r="CC64" s="203"/>
      <c r="CD64" s="203"/>
      <c r="CE64" s="203"/>
      <c r="CF64" s="203"/>
      <c r="CG64" s="203"/>
      <c r="CH64" s="203"/>
      <c r="CI64" s="203"/>
      <c r="CJ64" s="203">
        <v>100000</v>
      </c>
      <c r="CK64" s="203"/>
      <c r="CL64" s="203"/>
      <c r="CM64" s="203"/>
      <c r="CN64" s="203"/>
      <c r="CO64" s="203"/>
      <c r="CP64" s="203"/>
      <c r="CQ64" s="203"/>
      <c r="CR64" s="203"/>
      <c r="CS64" s="203"/>
      <c r="CT64" s="203">
        <v>100000</v>
      </c>
      <c r="CU64" s="203"/>
      <c r="CV64" s="203"/>
      <c r="CW64" s="203"/>
      <c r="CX64" s="203"/>
      <c r="CY64" s="203"/>
      <c r="CZ64" s="203"/>
      <c r="DA64" s="203"/>
      <c r="DB64" s="203"/>
      <c r="DC64" s="203"/>
      <c r="DD64" s="6"/>
      <c r="DE64" s="6"/>
    </row>
    <row r="65" spans="1:109" ht="19.5" customHeight="1" thickBot="1">
      <c r="A65" s="166" t="s">
        <v>43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7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4">
        <f>SUM(BZ63:BZ64)</f>
        <v>300000</v>
      </c>
      <c r="CA65" s="164"/>
      <c r="CB65" s="164"/>
      <c r="CC65" s="164"/>
      <c r="CD65" s="164"/>
      <c r="CE65" s="164"/>
      <c r="CF65" s="164"/>
      <c r="CG65" s="164"/>
      <c r="CH65" s="164"/>
      <c r="CI65" s="164"/>
      <c r="CJ65" s="164">
        <f>SUM(CJ63:CJ64)</f>
        <v>300000</v>
      </c>
      <c r="CK65" s="164"/>
      <c r="CL65" s="164"/>
      <c r="CM65" s="164"/>
      <c r="CN65" s="164"/>
      <c r="CO65" s="164"/>
      <c r="CP65" s="164"/>
      <c r="CQ65" s="164"/>
      <c r="CR65" s="164"/>
      <c r="CS65" s="164"/>
      <c r="CT65" s="164">
        <f>SUM(CT63:CT64)</f>
        <v>300000</v>
      </c>
      <c r="CU65" s="164"/>
      <c r="CV65" s="164"/>
      <c r="CW65" s="164"/>
      <c r="CX65" s="164"/>
      <c r="CY65" s="164"/>
      <c r="CZ65" s="164"/>
      <c r="DA65" s="164"/>
      <c r="DB65" s="164"/>
      <c r="DC65" s="164"/>
      <c r="DD65" s="6"/>
      <c r="DE65" s="6"/>
    </row>
    <row r="66" spans="1:109" ht="31.5" customHeight="1">
      <c r="A66" s="168" t="s">
        <v>107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4"/>
      <c r="U66" s="175"/>
      <c r="V66" s="176"/>
      <c r="W66" s="176"/>
      <c r="X66" s="176"/>
      <c r="Y66" s="176"/>
      <c r="Z66" s="176" t="s">
        <v>62</v>
      </c>
      <c r="AA66" s="176"/>
      <c r="AB66" s="176"/>
      <c r="AC66" s="176"/>
      <c r="AD66" s="176"/>
      <c r="AE66" s="176"/>
      <c r="AF66" s="176"/>
      <c r="AG66" s="176"/>
      <c r="AH66" s="176" t="s">
        <v>106</v>
      </c>
      <c r="AI66" s="176"/>
      <c r="AJ66" s="176"/>
      <c r="AK66" s="176"/>
      <c r="AL66" s="176"/>
      <c r="AM66" s="176"/>
      <c r="AN66" s="176"/>
      <c r="AO66" s="176"/>
      <c r="AP66" s="176" t="s">
        <v>146</v>
      </c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 t="s">
        <v>74</v>
      </c>
      <c r="BB66" s="176"/>
      <c r="BC66" s="176"/>
      <c r="BD66" s="176"/>
      <c r="BE66" s="176"/>
      <c r="BF66" s="176"/>
      <c r="BG66" s="176"/>
      <c r="BH66" s="176"/>
      <c r="BI66" s="176" t="s">
        <v>109</v>
      </c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203">
        <v>100000</v>
      </c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6"/>
      <c r="DE66" s="6"/>
    </row>
    <row r="67" spans="1:109" ht="31.5" customHeight="1">
      <c r="A67" s="168" t="s">
        <v>107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4"/>
      <c r="U67" s="175"/>
      <c r="V67" s="176"/>
      <c r="W67" s="176"/>
      <c r="X67" s="176"/>
      <c r="Y67" s="176"/>
      <c r="Z67" s="176" t="s">
        <v>62</v>
      </c>
      <c r="AA67" s="176"/>
      <c r="AB67" s="176"/>
      <c r="AC67" s="176"/>
      <c r="AD67" s="176"/>
      <c r="AE67" s="176"/>
      <c r="AF67" s="176"/>
      <c r="AG67" s="176"/>
      <c r="AH67" s="176" t="s">
        <v>106</v>
      </c>
      <c r="AI67" s="176"/>
      <c r="AJ67" s="176"/>
      <c r="AK67" s="176"/>
      <c r="AL67" s="176"/>
      <c r="AM67" s="176"/>
      <c r="AN67" s="176"/>
      <c r="AO67" s="176"/>
      <c r="AP67" s="176" t="s">
        <v>119</v>
      </c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 t="s">
        <v>74</v>
      </c>
      <c r="BB67" s="176"/>
      <c r="BC67" s="176"/>
      <c r="BD67" s="176"/>
      <c r="BE67" s="176"/>
      <c r="BF67" s="176"/>
      <c r="BG67" s="176"/>
      <c r="BH67" s="176"/>
      <c r="BI67" s="176" t="s">
        <v>109</v>
      </c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203">
        <v>100000</v>
      </c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6"/>
      <c r="DE67" s="6"/>
    </row>
    <row r="68" spans="1:109" ht="27" customHeight="1" thickBot="1">
      <c r="A68" s="166" t="s">
        <v>43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7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4">
        <f>SUM(BZ66:BZ67)</f>
        <v>200000</v>
      </c>
      <c r="CA68" s="164"/>
      <c r="CB68" s="164"/>
      <c r="CC68" s="164"/>
      <c r="CD68" s="164"/>
      <c r="CE68" s="164"/>
      <c r="CF68" s="164"/>
      <c r="CG68" s="164"/>
      <c r="CH68" s="164"/>
      <c r="CI68" s="164"/>
      <c r="CJ68" s="164">
        <f>SUM(CJ66:CJ67)</f>
        <v>0</v>
      </c>
      <c r="CK68" s="164"/>
      <c r="CL68" s="164"/>
      <c r="CM68" s="164"/>
      <c r="CN68" s="164"/>
      <c r="CO68" s="164"/>
      <c r="CP68" s="164"/>
      <c r="CQ68" s="164"/>
      <c r="CR68" s="164"/>
      <c r="CS68" s="164"/>
      <c r="CT68" s="164">
        <f>SUM(CT66:CT67)</f>
        <v>0</v>
      </c>
      <c r="CU68" s="164"/>
      <c r="CV68" s="164"/>
      <c r="CW68" s="164"/>
      <c r="CX68" s="164"/>
      <c r="CY68" s="164"/>
      <c r="CZ68" s="164"/>
      <c r="DA68" s="164"/>
      <c r="DB68" s="164"/>
      <c r="DC68" s="164"/>
      <c r="DD68" s="6"/>
      <c r="DE68" s="6"/>
    </row>
    <row r="69" spans="1:107" ht="36" customHeight="1" thickBot="1">
      <c r="A69" s="168" t="s">
        <v>149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5"/>
      <c r="V69" s="176"/>
      <c r="W69" s="176"/>
      <c r="X69" s="176"/>
      <c r="Y69" s="176"/>
      <c r="Z69" s="176" t="s">
        <v>87</v>
      </c>
      <c r="AA69" s="176"/>
      <c r="AB69" s="176"/>
      <c r="AC69" s="176"/>
      <c r="AD69" s="176"/>
      <c r="AE69" s="176"/>
      <c r="AF69" s="176"/>
      <c r="AG69" s="176"/>
      <c r="AH69" s="176" t="s">
        <v>85</v>
      </c>
      <c r="AI69" s="176"/>
      <c r="AJ69" s="176"/>
      <c r="AK69" s="176"/>
      <c r="AL69" s="176"/>
      <c r="AM69" s="176"/>
      <c r="AN69" s="176"/>
      <c r="AO69" s="176"/>
      <c r="AP69" s="176" t="s">
        <v>167</v>
      </c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 t="s">
        <v>74</v>
      </c>
      <c r="BB69" s="176"/>
      <c r="BC69" s="176"/>
      <c r="BD69" s="176"/>
      <c r="BE69" s="176"/>
      <c r="BF69" s="176"/>
      <c r="BG69" s="176"/>
      <c r="BH69" s="176"/>
      <c r="BI69" s="176" t="s">
        <v>150</v>
      </c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203">
        <v>10000</v>
      </c>
      <c r="CA69" s="203"/>
      <c r="CB69" s="203"/>
      <c r="CC69" s="203"/>
      <c r="CD69" s="203"/>
      <c r="CE69" s="203"/>
      <c r="CF69" s="203"/>
      <c r="CG69" s="203"/>
      <c r="CH69" s="203"/>
      <c r="CI69" s="203"/>
      <c r="CJ69" s="210">
        <v>10000</v>
      </c>
      <c r="CK69" s="210"/>
      <c r="CL69" s="210"/>
      <c r="CM69" s="210"/>
      <c r="CN69" s="210"/>
      <c r="CO69" s="210"/>
      <c r="CP69" s="210"/>
      <c r="CQ69" s="210"/>
      <c r="CR69" s="210"/>
      <c r="CS69" s="210"/>
      <c r="CT69" s="210">
        <v>10000</v>
      </c>
      <c r="CU69" s="210"/>
      <c r="CV69" s="210"/>
      <c r="CW69" s="210"/>
      <c r="CX69" s="210"/>
      <c r="CY69" s="210"/>
      <c r="CZ69" s="210"/>
      <c r="DA69" s="210"/>
      <c r="DB69" s="210"/>
      <c r="DC69" s="210"/>
    </row>
    <row r="70" spans="1:109" ht="30.75" customHeight="1" thickBot="1">
      <c r="A70" s="168" t="s">
        <v>72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4"/>
      <c r="U70" s="178"/>
      <c r="V70" s="179"/>
      <c r="W70" s="179"/>
      <c r="X70" s="179"/>
      <c r="Y70" s="180"/>
      <c r="Z70" s="184" t="s">
        <v>87</v>
      </c>
      <c r="AA70" s="185"/>
      <c r="AB70" s="185"/>
      <c r="AC70" s="185"/>
      <c r="AD70" s="185"/>
      <c r="AE70" s="185"/>
      <c r="AF70" s="185"/>
      <c r="AG70" s="186"/>
      <c r="AH70" s="184" t="s">
        <v>85</v>
      </c>
      <c r="AI70" s="185"/>
      <c r="AJ70" s="185"/>
      <c r="AK70" s="185"/>
      <c r="AL70" s="185"/>
      <c r="AM70" s="185"/>
      <c r="AN70" s="185"/>
      <c r="AO70" s="186"/>
      <c r="AP70" s="184" t="s">
        <v>167</v>
      </c>
      <c r="AQ70" s="185"/>
      <c r="AR70" s="185"/>
      <c r="AS70" s="185"/>
      <c r="AT70" s="185"/>
      <c r="AU70" s="185"/>
      <c r="AV70" s="185"/>
      <c r="AW70" s="185"/>
      <c r="AX70" s="185"/>
      <c r="AY70" s="185"/>
      <c r="AZ70" s="186"/>
      <c r="BA70" s="184" t="s">
        <v>63</v>
      </c>
      <c r="BB70" s="185"/>
      <c r="BC70" s="185"/>
      <c r="BD70" s="185"/>
      <c r="BE70" s="185"/>
      <c r="BF70" s="185"/>
      <c r="BG70" s="185"/>
      <c r="BH70" s="186"/>
      <c r="BI70" s="184" t="s">
        <v>135</v>
      </c>
      <c r="BJ70" s="185"/>
      <c r="BK70" s="185"/>
      <c r="BL70" s="185"/>
      <c r="BM70" s="185"/>
      <c r="BN70" s="185"/>
      <c r="BO70" s="185"/>
      <c r="BP70" s="186"/>
      <c r="BQ70" s="184"/>
      <c r="BR70" s="185"/>
      <c r="BS70" s="185"/>
      <c r="BT70" s="185"/>
      <c r="BU70" s="185"/>
      <c r="BV70" s="185"/>
      <c r="BW70" s="185"/>
      <c r="BX70" s="185"/>
      <c r="BY70" s="186"/>
      <c r="BZ70" s="215">
        <v>17700</v>
      </c>
      <c r="CA70" s="216"/>
      <c r="CB70" s="216"/>
      <c r="CC70" s="216"/>
      <c r="CD70" s="216"/>
      <c r="CE70" s="216"/>
      <c r="CF70" s="216"/>
      <c r="CG70" s="216"/>
      <c r="CH70" s="216"/>
      <c r="CI70" s="217"/>
      <c r="CJ70" s="193"/>
      <c r="CK70" s="194"/>
      <c r="CL70" s="194"/>
      <c r="CM70" s="194"/>
      <c r="CN70" s="194"/>
      <c r="CO70" s="194"/>
      <c r="CP70" s="194"/>
      <c r="CQ70" s="194"/>
      <c r="CR70" s="194"/>
      <c r="CS70" s="195"/>
      <c r="CT70" s="193"/>
      <c r="CU70" s="194"/>
      <c r="CV70" s="194"/>
      <c r="CW70" s="194"/>
      <c r="CX70" s="194"/>
      <c r="CY70" s="194"/>
      <c r="CZ70" s="194"/>
      <c r="DA70" s="194"/>
      <c r="DB70" s="194"/>
      <c r="DC70" s="195"/>
      <c r="DD70" s="6"/>
      <c r="DE70" s="6"/>
    </row>
    <row r="71" spans="1:109" ht="30.75" customHeight="1" thickBot="1">
      <c r="A71" s="181" t="s">
        <v>73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3"/>
      <c r="U71" s="178"/>
      <c r="V71" s="179"/>
      <c r="W71" s="179"/>
      <c r="X71" s="179"/>
      <c r="Y71" s="180"/>
      <c r="Z71" s="184" t="s">
        <v>87</v>
      </c>
      <c r="AA71" s="185"/>
      <c r="AB71" s="185"/>
      <c r="AC71" s="185"/>
      <c r="AD71" s="185"/>
      <c r="AE71" s="185"/>
      <c r="AF71" s="185"/>
      <c r="AG71" s="186"/>
      <c r="AH71" s="184" t="s">
        <v>85</v>
      </c>
      <c r="AI71" s="185"/>
      <c r="AJ71" s="185"/>
      <c r="AK71" s="185"/>
      <c r="AL71" s="185"/>
      <c r="AM71" s="185"/>
      <c r="AN71" s="185"/>
      <c r="AO71" s="186"/>
      <c r="AP71" s="184" t="s">
        <v>148</v>
      </c>
      <c r="AQ71" s="185"/>
      <c r="AR71" s="185"/>
      <c r="AS71" s="185"/>
      <c r="AT71" s="185"/>
      <c r="AU71" s="185"/>
      <c r="AV71" s="185"/>
      <c r="AW71" s="185"/>
      <c r="AX71" s="185"/>
      <c r="AY71" s="185"/>
      <c r="AZ71" s="186"/>
      <c r="BA71" s="184" t="s">
        <v>74</v>
      </c>
      <c r="BB71" s="185"/>
      <c r="BC71" s="185"/>
      <c r="BD71" s="185"/>
      <c r="BE71" s="185"/>
      <c r="BF71" s="185"/>
      <c r="BG71" s="185"/>
      <c r="BH71" s="186"/>
      <c r="BI71" s="184" t="s">
        <v>132</v>
      </c>
      <c r="BJ71" s="185"/>
      <c r="BK71" s="185"/>
      <c r="BL71" s="185"/>
      <c r="BM71" s="185"/>
      <c r="BN71" s="185"/>
      <c r="BO71" s="185"/>
      <c r="BP71" s="186"/>
      <c r="BQ71" s="184"/>
      <c r="BR71" s="185"/>
      <c r="BS71" s="185"/>
      <c r="BT71" s="185"/>
      <c r="BU71" s="185"/>
      <c r="BV71" s="185"/>
      <c r="BW71" s="185"/>
      <c r="BX71" s="185"/>
      <c r="BY71" s="186"/>
      <c r="BZ71" s="215">
        <v>10000</v>
      </c>
      <c r="CA71" s="216"/>
      <c r="CB71" s="216"/>
      <c r="CC71" s="216"/>
      <c r="CD71" s="216"/>
      <c r="CE71" s="216"/>
      <c r="CF71" s="216"/>
      <c r="CG71" s="216"/>
      <c r="CH71" s="216"/>
      <c r="CI71" s="217"/>
      <c r="CJ71" s="193"/>
      <c r="CK71" s="194"/>
      <c r="CL71" s="194"/>
      <c r="CM71" s="194"/>
      <c r="CN71" s="194"/>
      <c r="CO71" s="194"/>
      <c r="CP71" s="194"/>
      <c r="CQ71" s="194"/>
      <c r="CR71" s="194"/>
      <c r="CS71" s="195"/>
      <c r="CT71" s="193"/>
      <c r="CU71" s="194"/>
      <c r="CV71" s="194"/>
      <c r="CW71" s="194"/>
      <c r="CX71" s="194"/>
      <c r="CY71" s="194"/>
      <c r="CZ71" s="194"/>
      <c r="DA71" s="194"/>
      <c r="DB71" s="194"/>
      <c r="DC71" s="195"/>
      <c r="DD71" s="6"/>
      <c r="DE71" s="6"/>
    </row>
    <row r="72" spans="1:109" s="10" customFormat="1" ht="24" customHeight="1">
      <c r="A72" s="166" t="s">
        <v>43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218"/>
      <c r="AA72" s="219"/>
      <c r="AB72" s="219"/>
      <c r="AC72" s="219"/>
      <c r="AD72" s="219"/>
      <c r="AE72" s="219"/>
      <c r="AF72" s="219"/>
      <c r="AG72" s="220"/>
      <c r="AH72" s="218"/>
      <c r="AI72" s="219"/>
      <c r="AJ72" s="219"/>
      <c r="AK72" s="219"/>
      <c r="AL72" s="219"/>
      <c r="AM72" s="219"/>
      <c r="AN72" s="219"/>
      <c r="AO72" s="220"/>
      <c r="AP72" s="218"/>
      <c r="AQ72" s="219"/>
      <c r="AR72" s="219"/>
      <c r="AS72" s="219"/>
      <c r="AT72" s="219"/>
      <c r="AU72" s="219"/>
      <c r="AV72" s="219"/>
      <c r="AW72" s="219"/>
      <c r="AX72" s="219"/>
      <c r="AY72" s="219"/>
      <c r="AZ72" s="220"/>
      <c r="BA72" s="218"/>
      <c r="BB72" s="219"/>
      <c r="BC72" s="219"/>
      <c r="BD72" s="219"/>
      <c r="BE72" s="219"/>
      <c r="BF72" s="219"/>
      <c r="BG72" s="219"/>
      <c r="BH72" s="220"/>
      <c r="BI72" s="218"/>
      <c r="BJ72" s="219"/>
      <c r="BK72" s="219"/>
      <c r="BL72" s="219"/>
      <c r="BM72" s="219"/>
      <c r="BN72" s="219"/>
      <c r="BO72" s="219"/>
      <c r="BP72" s="220"/>
      <c r="BQ72" s="218"/>
      <c r="BR72" s="219"/>
      <c r="BS72" s="219"/>
      <c r="BT72" s="219"/>
      <c r="BU72" s="219"/>
      <c r="BV72" s="219"/>
      <c r="BW72" s="219"/>
      <c r="BX72" s="219"/>
      <c r="BY72" s="220"/>
      <c r="BZ72" s="221">
        <f>SUM(BZ69:BZ71)</f>
        <v>37700</v>
      </c>
      <c r="CA72" s="222"/>
      <c r="CB72" s="222"/>
      <c r="CC72" s="222"/>
      <c r="CD72" s="222"/>
      <c r="CE72" s="222"/>
      <c r="CF72" s="222"/>
      <c r="CG72" s="222"/>
      <c r="CH72" s="222"/>
      <c r="CI72" s="223"/>
      <c r="CJ72" s="221">
        <f>SUM(CJ69:CJ70)</f>
        <v>10000</v>
      </c>
      <c r="CK72" s="222"/>
      <c r="CL72" s="222"/>
      <c r="CM72" s="222"/>
      <c r="CN72" s="222"/>
      <c r="CO72" s="222"/>
      <c r="CP72" s="222"/>
      <c r="CQ72" s="222"/>
      <c r="CR72" s="222"/>
      <c r="CS72" s="223"/>
      <c r="CT72" s="221">
        <f>SUM(CT69:CT70)</f>
        <v>10000</v>
      </c>
      <c r="CU72" s="222"/>
      <c r="CV72" s="222"/>
      <c r="CW72" s="222"/>
      <c r="CX72" s="222"/>
      <c r="CY72" s="222"/>
      <c r="CZ72" s="222"/>
      <c r="DA72" s="222"/>
      <c r="DB72" s="222"/>
      <c r="DC72" s="223"/>
      <c r="DD72" s="24"/>
      <c r="DE72" s="24"/>
    </row>
    <row r="73" spans="1:109" ht="25.5" customHeight="1">
      <c r="A73" s="168" t="s">
        <v>77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5"/>
      <c r="V73" s="176"/>
      <c r="W73" s="176"/>
      <c r="X73" s="176"/>
      <c r="Y73" s="176"/>
      <c r="Z73" s="176" t="s">
        <v>87</v>
      </c>
      <c r="AA73" s="176"/>
      <c r="AB73" s="176"/>
      <c r="AC73" s="176"/>
      <c r="AD73" s="176"/>
      <c r="AE73" s="176"/>
      <c r="AF73" s="176"/>
      <c r="AG73" s="176"/>
      <c r="AH73" s="176" t="s">
        <v>86</v>
      </c>
      <c r="AI73" s="176"/>
      <c r="AJ73" s="176"/>
      <c r="AK73" s="176"/>
      <c r="AL73" s="176"/>
      <c r="AM73" s="176"/>
      <c r="AN73" s="176"/>
      <c r="AO73" s="176"/>
      <c r="AP73" s="176" t="s">
        <v>103</v>
      </c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 t="s">
        <v>74</v>
      </c>
      <c r="BB73" s="176"/>
      <c r="BC73" s="176"/>
      <c r="BD73" s="176"/>
      <c r="BE73" s="176"/>
      <c r="BF73" s="176"/>
      <c r="BG73" s="176"/>
      <c r="BH73" s="176"/>
      <c r="BI73" s="176" t="s">
        <v>78</v>
      </c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210">
        <v>443900</v>
      </c>
      <c r="CA73" s="210"/>
      <c r="CB73" s="210"/>
      <c r="CC73" s="210"/>
      <c r="CD73" s="210"/>
      <c r="CE73" s="210"/>
      <c r="CF73" s="210"/>
      <c r="CG73" s="210"/>
      <c r="CH73" s="210"/>
      <c r="CI73" s="210"/>
      <c r="CJ73" s="203">
        <v>401500</v>
      </c>
      <c r="CK73" s="203"/>
      <c r="CL73" s="203"/>
      <c r="CM73" s="203"/>
      <c r="CN73" s="203"/>
      <c r="CO73" s="203"/>
      <c r="CP73" s="203"/>
      <c r="CQ73" s="203"/>
      <c r="CR73" s="203"/>
      <c r="CS73" s="203"/>
      <c r="CT73" s="203">
        <v>356100</v>
      </c>
      <c r="CU73" s="203"/>
      <c r="CV73" s="203"/>
      <c r="CW73" s="203"/>
      <c r="CX73" s="203"/>
      <c r="CY73" s="203"/>
      <c r="CZ73" s="203"/>
      <c r="DA73" s="203"/>
      <c r="DB73" s="203"/>
      <c r="DC73" s="203"/>
      <c r="DD73" s="6"/>
      <c r="DE73" s="6"/>
    </row>
    <row r="74" spans="1:109" s="10" customFormat="1" ht="24.75" customHeight="1">
      <c r="A74" s="168" t="s">
        <v>127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4"/>
      <c r="U74" s="175"/>
      <c r="V74" s="176"/>
      <c r="W74" s="176"/>
      <c r="X74" s="176"/>
      <c r="Y74" s="176"/>
      <c r="Z74" s="176" t="s">
        <v>87</v>
      </c>
      <c r="AA74" s="176"/>
      <c r="AB74" s="176"/>
      <c r="AC74" s="176"/>
      <c r="AD74" s="176"/>
      <c r="AE74" s="176"/>
      <c r="AF74" s="176"/>
      <c r="AG74" s="176"/>
      <c r="AH74" s="176" t="s">
        <v>86</v>
      </c>
      <c r="AI74" s="176"/>
      <c r="AJ74" s="176"/>
      <c r="AK74" s="176"/>
      <c r="AL74" s="176"/>
      <c r="AM74" s="176"/>
      <c r="AN74" s="176"/>
      <c r="AO74" s="176"/>
      <c r="AP74" s="176" t="s">
        <v>110</v>
      </c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 t="s">
        <v>74</v>
      </c>
      <c r="BB74" s="176"/>
      <c r="BC74" s="176"/>
      <c r="BD74" s="176"/>
      <c r="BE74" s="176"/>
      <c r="BF74" s="176"/>
      <c r="BG74" s="176"/>
      <c r="BH74" s="176"/>
      <c r="BI74" s="176" t="s">
        <v>65</v>
      </c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210">
        <v>80000</v>
      </c>
      <c r="CA74" s="210"/>
      <c r="CB74" s="210"/>
      <c r="CC74" s="210"/>
      <c r="CD74" s="210"/>
      <c r="CE74" s="210"/>
      <c r="CF74" s="210"/>
      <c r="CG74" s="210"/>
      <c r="CH74" s="210"/>
      <c r="CI74" s="210"/>
      <c r="CJ74" s="203">
        <v>85000</v>
      </c>
      <c r="CK74" s="203"/>
      <c r="CL74" s="203"/>
      <c r="CM74" s="203"/>
      <c r="CN74" s="203"/>
      <c r="CO74" s="203"/>
      <c r="CP74" s="203"/>
      <c r="CQ74" s="203"/>
      <c r="CR74" s="203"/>
      <c r="CS74" s="203"/>
      <c r="CT74" s="203">
        <v>85000</v>
      </c>
      <c r="CU74" s="203"/>
      <c r="CV74" s="203"/>
      <c r="CW74" s="203"/>
      <c r="CX74" s="203"/>
      <c r="CY74" s="203"/>
      <c r="CZ74" s="203"/>
      <c r="DA74" s="203"/>
      <c r="DB74" s="203"/>
      <c r="DC74" s="203"/>
      <c r="DD74" s="24"/>
      <c r="DE74" s="24"/>
    </row>
    <row r="75" spans="1:109" s="10" customFormat="1" ht="24.75" customHeight="1">
      <c r="A75" s="168" t="s">
        <v>73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4"/>
      <c r="U75" s="175"/>
      <c r="V75" s="176"/>
      <c r="W75" s="176"/>
      <c r="X75" s="176"/>
      <c r="Y75" s="176"/>
      <c r="Z75" s="176" t="s">
        <v>87</v>
      </c>
      <c r="AA75" s="176"/>
      <c r="AB75" s="176"/>
      <c r="AC75" s="176"/>
      <c r="AD75" s="176"/>
      <c r="AE75" s="176"/>
      <c r="AF75" s="176"/>
      <c r="AG75" s="176"/>
      <c r="AH75" s="176" t="s">
        <v>86</v>
      </c>
      <c r="AI75" s="176"/>
      <c r="AJ75" s="176"/>
      <c r="AK75" s="176"/>
      <c r="AL75" s="176"/>
      <c r="AM75" s="176"/>
      <c r="AN75" s="176"/>
      <c r="AO75" s="176"/>
      <c r="AP75" s="176" t="s">
        <v>110</v>
      </c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 t="s">
        <v>74</v>
      </c>
      <c r="BB75" s="176"/>
      <c r="BC75" s="176"/>
      <c r="BD75" s="176"/>
      <c r="BE75" s="176"/>
      <c r="BF75" s="176"/>
      <c r="BG75" s="176"/>
      <c r="BH75" s="176"/>
      <c r="BI75" s="176" t="s">
        <v>132</v>
      </c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4"/>
      <c r="DE75" s="24"/>
    </row>
    <row r="76" spans="1:109" s="28" customFormat="1" ht="24.75" customHeight="1">
      <c r="A76" s="181" t="s">
        <v>73</v>
      </c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3"/>
      <c r="U76" s="224"/>
      <c r="V76" s="225"/>
      <c r="W76" s="225"/>
      <c r="X76" s="225"/>
      <c r="Y76" s="226"/>
      <c r="Z76" s="227" t="s">
        <v>87</v>
      </c>
      <c r="AA76" s="225"/>
      <c r="AB76" s="225"/>
      <c r="AC76" s="225"/>
      <c r="AD76" s="225"/>
      <c r="AE76" s="225"/>
      <c r="AF76" s="225"/>
      <c r="AG76" s="226"/>
      <c r="AH76" s="227" t="s">
        <v>86</v>
      </c>
      <c r="AI76" s="225"/>
      <c r="AJ76" s="225"/>
      <c r="AK76" s="225"/>
      <c r="AL76" s="225"/>
      <c r="AM76" s="225"/>
      <c r="AN76" s="225"/>
      <c r="AO76" s="226"/>
      <c r="AP76" s="227" t="s">
        <v>120</v>
      </c>
      <c r="AQ76" s="225"/>
      <c r="AR76" s="225"/>
      <c r="AS76" s="225"/>
      <c r="AT76" s="225"/>
      <c r="AU76" s="225"/>
      <c r="AV76" s="225"/>
      <c r="AW76" s="225"/>
      <c r="AX76" s="225"/>
      <c r="AY76" s="225"/>
      <c r="AZ76" s="226"/>
      <c r="BA76" s="227" t="s">
        <v>74</v>
      </c>
      <c r="BB76" s="225"/>
      <c r="BC76" s="225"/>
      <c r="BD76" s="225"/>
      <c r="BE76" s="225"/>
      <c r="BF76" s="225"/>
      <c r="BG76" s="225"/>
      <c r="BH76" s="226"/>
      <c r="BI76" s="227" t="s">
        <v>132</v>
      </c>
      <c r="BJ76" s="225"/>
      <c r="BK76" s="225"/>
      <c r="BL76" s="225"/>
      <c r="BM76" s="225"/>
      <c r="BN76" s="225"/>
      <c r="BO76" s="225"/>
      <c r="BP76" s="226"/>
      <c r="BQ76" s="227"/>
      <c r="BR76" s="225"/>
      <c r="BS76" s="225"/>
      <c r="BT76" s="225"/>
      <c r="BU76" s="225"/>
      <c r="BV76" s="225"/>
      <c r="BW76" s="225"/>
      <c r="BX76" s="225"/>
      <c r="BY76" s="226"/>
      <c r="BZ76" s="228">
        <v>35000</v>
      </c>
      <c r="CA76" s="229"/>
      <c r="CB76" s="229"/>
      <c r="CC76" s="229"/>
      <c r="CD76" s="229"/>
      <c r="CE76" s="229"/>
      <c r="CF76" s="229"/>
      <c r="CG76" s="229"/>
      <c r="CH76" s="229"/>
      <c r="CI76" s="230"/>
      <c r="CJ76" s="228">
        <v>40000</v>
      </c>
      <c r="CK76" s="229"/>
      <c r="CL76" s="229"/>
      <c r="CM76" s="229"/>
      <c r="CN76" s="229"/>
      <c r="CO76" s="229"/>
      <c r="CP76" s="229"/>
      <c r="CQ76" s="229"/>
      <c r="CR76" s="229"/>
      <c r="CS76" s="230"/>
      <c r="CT76" s="228">
        <v>40000</v>
      </c>
      <c r="CU76" s="229"/>
      <c r="CV76" s="229"/>
      <c r="CW76" s="229"/>
      <c r="CX76" s="229"/>
      <c r="CY76" s="229"/>
      <c r="CZ76" s="229"/>
      <c r="DA76" s="229"/>
      <c r="DB76" s="229"/>
      <c r="DC76" s="230"/>
      <c r="DD76" s="27"/>
      <c r="DE76" s="27"/>
    </row>
    <row r="77" spans="1:109" ht="24.75" customHeight="1">
      <c r="A77" s="168" t="s">
        <v>112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4"/>
      <c r="U77" s="175"/>
      <c r="V77" s="176"/>
      <c r="W77" s="176"/>
      <c r="X77" s="176"/>
      <c r="Y77" s="176"/>
      <c r="Z77" s="176" t="s">
        <v>87</v>
      </c>
      <c r="AA77" s="176"/>
      <c r="AB77" s="176"/>
      <c r="AC77" s="176"/>
      <c r="AD77" s="176"/>
      <c r="AE77" s="176"/>
      <c r="AF77" s="176"/>
      <c r="AG77" s="176"/>
      <c r="AH77" s="176" t="s">
        <v>86</v>
      </c>
      <c r="AI77" s="176"/>
      <c r="AJ77" s="176"/>
      <c r="AK77" s="176"/>
      <c r="AL77" s="176"/>
      <c r="AM77" s="176"/>
      <c r="AN77" s="176"/>
      <c r="AO77" s="176"/>
      <c r="AP77" s="176" t="s">
        <v>101</v>
      </c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 t="s">
        <v>74</v>
      </c>
      <c r="BB77" s="176"/>
      <c r="BC77" s="176"/>
      <c r="BD77" s="176"/>
      <c r="BE77" s="176"/>
      <c r="BF77" s="176"/>
      <c r="BG77" s="176"/>
      <c r="BH77" s="176"/>
      <c r="BI77" s="176" t="s">
        <v>81</v>
      </c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210">
        <v>20400</v>
      </c>
      <c r="CA77" s="210"/>
      <c r="CB77" s="210"/>
      <c r="CC77" s="210"/>
      <c r="CD77" s="210"/>
      <c r="CE77" s="210"/>
      <c r="CF77" s="210"/>
      <c r="CG77" s="210"/>
      <c r="CH77" s="210"/>
      <c r="CI77" s="210"/>
      <c r="CJ77" s="203">
        <v>50000</v>
      </c>
      <c r="CK77" s="203"/>
      <c r="CL77" s="203"/>
      <c r="CM77" s="203"/>
      <c r="CN77" s="203"/>
      <c r="CO77" s="203"/>
      <c r="CP77" s="203"/>
      <c r="CQ77" s="203"/>
      <c r="CR77" s="203"/>
      <c r="CS77" s="203"/>
      <c r="CT77" s="203">
        <v>50000</v>
      </c>
      <c r="CU77" s="203"/>
      <c r="CV77" s="203"/>
      <c r="CW77" s="203"/>
      <c r="CX77" s="203"/>
      <c r="CY77" s="203"/>
      <c r="CZ77" s="203"/>
      <c r="DA77" s="203"/>
      <c r="DB77" s="203"/>
      <c r="DC77" s="203"/>
      <c r="DD77" s="6"/>
      <c r="DE77" s="6"/>
    </row>
    <row r="78" spans="1:109" s="12" customFormat="1" ht="29.25" customHeight="1" thickBot="1">
      <c r="A78" s="168" t="s">
        <v>104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70"/>
      <c r="U78" s="175"/>
      <c r="V78" s="176"/>
      <c r="W78" s="176"/>
      <c r="X78" s="176"/>
      <c r="Y78" s="176"/>
      <c r="Z78" s="176" t="s">
        <v>87</v>
      </c>
      <c r="AA78" s="176"/>
      <c r="AB78" s="176"/>
      <c r="AC78" s="176"/>
      <c r="AD78" s="176"/>
      <c r="AE78" s="176"/>
      <c r="AF78" s="176"/>
      <c r="AG78" s="176"/>
      <c r="AH78" s="176" t="s">
        <v>86</v>
      </c>
      <c r="AI78" s="176"/>
      <c r="AJ78" s="176"/>
      <c r="AK78" s="176"/>
      <c r="AL78" s="176"/>
      <c r="AM78" s="176"/>
      <c r="AN78" s="176"/>
      <c r="AO78" s="176"/>
      <c r="AP78" s="176" t="s">
        <v>101</v>
      </c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 t="s">
        <v>74</v>
      </c>
      <c r="BB78" s="176"/>
      <c r="BC78" s="176"/>
      <c r="BD78" s="176"/>
      <c r="BE78" s="176"/>
      <c r="BF78" s="176"/>
      <c r="BG78" s="176"/>
      <c r="BH78" s="176"/>
      <c r="BI78" s="176" t="s">
        <v>65</v>
      </c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210">
        <v>226800</v>
      </c>
      <c r="CA78" s="210"/>
      <c r="CB78" s="210"/>
      <c r="CC78" s="210"/>
      <c r="CD78" s="210"/>
      <c r="CE78" s="210"/>
      <c r="CF78" s="210"/>
      <c r="CG78" s="210"/>
      <c r="CH78" s="210"/>
      <c r="CI78" s="210"/>
      <c r="CJ78" s="203">
        <v>150000</v>
      </c>
      <c r="CK78" s="203"/>
      <c r="CL78" s="203"/>
      <c r="CM78" s="203"/>
      <c r="CN78" s="203"/>
      <c r="CO78" s="203"/>
      <c r="CP78" s="203"/>
      <c r="CQ78" s="203"/>
      <c r="CR78" s="203"/>
      <c r="CS78" s="203"/>
      <c r="CT78" s="203">
        <v>150000</v>
      </c>
      <c r="CU78" s="203"/>
      <c r="CV78" s="203"/>
      <c r="CW78" s="203"/>
      <c r="CX78" s="203"/>
      <c r="CY78" s="203"/>
      <c r="CZ78" s="203"/>
      <c r="DA78" s="203"/>
      <c r="DB78" s="203"/>
      <c r="DC78" s="203"/>
      <c r="DD78" s="16"/>
      <c r="DE78" s="16"/>
    </row>
    <row r="79" spans="1:109" s="7" customFormat="1" ht="38.25" customHeight="1" thickBot="1">
      <c r="A79" s="168" t="s">
        <v>73</v>
      </c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4"/>
      <c r="U79" s="178"/>
      <c r="V79" s="179"/>
      <c r="W79" s="179"/>
      <c r="X79" s="179"/>
      <c r="Y79" s="180"/>
      <c r="Z79" s="199" t="s">
        <v>87</v>
      </c>
      <c r="AA79" s="197"/>
      <c r="AB79" s="197"/>
      <c r="AC79" s="197"/>
      <c r="AD79" s="197"/>
      <c r="AE79" s="197"/>
      <c r="AF79" s="197"/>
      <c r="AG79" s="198"/>
      <c r="AH79" s="199" t="s">
        <v>86</v>
      </c>
      <c r="AI79" s="197"/>
      <c r="AJ79" s="197"/>
      <c r="AK79" s="197"/>
      <c r="AL79" s="197"/>
      <c r="AM79" s="197"/>
      <c r="AN79" s="197"/>
      <c r="AO79" s="198"/>
      <c r="AP79" s="199" t="s">
        <v>101</v>
      </c>
      <c r="AQ79" s="197"/>
      <c r="AR79" s="197"/>
      <c r="AS79" s="197"/>
      <c r="AT79" s="197"/>
      <c r="AU79" s="197"/>
      <c r="AV79" s="197"/>
      <c r="AW79" s="197"/>
      <c r="AX79" s="197"/>
      <c r="AY79" s="197"/>
      <c r="AZ79" s="198"/>
      <c r="BA79" s="199" t="s">
        <v>74</v>
      </c>
      <c r="BB79" s="197"/>
      <c r="BC79" s="197"/>
      <c r="BD79" s="197"/>
      <c r="BE79" s="197"/>
      <c r="BF79" s="197"/>
      <c r="BG79" s="197"/>
      <c r="BH79" s="198"/>
      <c r="BI79" s="199" t="s">
        <v>132</v>
      </c>
      <c r="BJ79" s="197"/>
      <c r="BK79" s="197"/>
      <c r="BL79" s="197"/>
      <c r="BM79" s="197"/>
      <c r="BN79" s="197"/>
      <c r="BO79" s="197"/>
      <c r="BP79" s="198"/>
      <c r="BQ79" s="199"/>
      <c r="BR79" s="197"/>
      <c r="BS79" s="197"/>
      <c r="BT79" s="197"/>
      <c r="BU79" s="197"/>
      <c r="BV79" s="197"/>
      <c r="BW79" s="197"/>
      <c r="BX79" s="197"/>
      <c r="BY79" s="198"/>
      <c r="BZ79" s="228">
        <v>15000</v>
      </c>
      <c r="CA79" s="229"/>
      <c r="CB79" s="229"/>
      <c r="CC79" s="229"/>
      <c r="CD79" s="229"/>
      <c r="CE79" s="229"/>
      <c r="CF79" s="229"/>
      <c r="CG79" s="229"/>
      <c r="CH79" s="229"/>
      <c r="CI79" s="230"/>
      <c r="CJ79" s="193">
        <v>79900</v>
      </c>
      <c r="CK79" s="194"/>
      <c r="CL79" s="194"/>
      <c r="CM79" s="194"/>
      <c r="CN79" s="194"/>
      <c r="CO79" s="194"/>
      <c r="CP79" s="194"/>
      <c r="CQ79" s="194"/>
      <c r="CR79" s="194"/>
      <c r="CS79" s="195"/>
      <c r="CT79" s="193">
        <v>79900</v>
      </c>
      <c r="CU79" s="194"/>
      <c r="CV79" s="194"/>
      <c r="CW79" s="194"/>
      <c r="CX79" s="194"/>
      <c r="CY79" s="194"/>
      <c r="CZ79" s="194"/>
      <c r="DA79" s="194"/>
      <c r="DB79" s="194"/>
      <c r="DC79" s="195"/>
      <c r="DD79" s="14"/>
      <c r="DE79" s="14"/>
    </row>
    <row r="80" spans="1:109" s="7" customFormat="1" ht="13.5" thickBot="1">
      <c r="A80" s="166" t="s">
        <v>43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7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4">
        <f>BZ73+BZ74+BZ75+BZ76+BZ77+BZ78+BZ79</f>
        <v>821100</v>
      </c>
      <c r="CA80" s="164"/>
      <c r="CB80" s="164"/>
      <c r="CC80" s="164"/>
      <c r="CD80" s="164"/>
      <c r="CE80" s="164"/>
      <c r="CF80" s="164"/>
      <c r="CG80" s="164"/>
      <c r="CH80" s="164"/>
      <c r="CI80" s="164"/>
      <c r="CJ80" s="231">
        <f>CJ73+CJ74+CJ75+CJ76+CJ77+CJ78+CJ79</f>
        <v>806400</v>
      </c>
      <c r="CK80" s="232"/>
      <c r="CL80" s="232"/>
      <c r="CM80" s="232"/>
      <c r="CN80" s="232"/>
      <c r="CO80" s="232"/>
      <c r="CP80" s="232"/>
      <c r="CQ80" s="232"/>
      <c r="CR80" s="232"/>
      <c r="CS80" s="233"/>
      <c r="CT80" s="231">
        <f>CT73+CT74+CT75+CT76+CT77+CT78+CT79</f>
        <v>761000</v>
      </c>
      <c r="CU80" s="232"/>
      <c r="CV80" s="232"/>
      <c r="CW80" s="232"/>
      <c r="CX80" s="232"/>
      <c r="CY80" s="232"/>
      <c r="CZ80" s="232"/>
      <c r="DA80" s="232"/>
      <c r="DB80" s="232"/>
      <c r="DC80" s="233"/>
      <c r="DD80" s="14"/>
      <c r="DE80" s="14"/>
    </row>
    <row r="81" spans="1:109" s="12" customFormat="1" ht="29.25" customHeight="1" thickBot="1">
      <c r="A81" s="168" t="s">
        <v>155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70"/>
      <c r="U81" s="175"/>
      <c r="V81" s="176"/>
      <c r="W81" s="176"/>
      <c r="X81" s="176"/>
      <c r="Y81" s="176"/>
      <c r="Z81" s="176" t="s">
        <v>151</v>
      </c>
      <c r="AA81" s="176"/>
      <c r="AB81" s="176"/>
      <c r="AC81" s="176"/>
      <c r="AD81" s="176"/>
      <c r="AE81" s="176"/>
      <c r="AF81" s="176"/>
      <c r="AG81" s="176"/>
      <c r="AH81" s="176" t="s">
        <v>87</v>
      </c>
      <c r="AI81" s="176"/>
      <c r="AJ81" s="176"/>
      <c r="AK81" s="176"/>
      <c r="AL81" s="176"/>
      <c r="AM81" s="176"/>
      <c r="AN81" s="176"/>
      <c r="AO81" s="176"/>
      <c r="AP81" s="176" t="s">
        <v>168</v>
      </c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 t="s">
        <v>74</v>
      </c>
      <c r="BB81" s="176"/>
      <c r="BC81" s="176"/>
      <c r="BD81" s="176"/>
      <c r="BE81" s="176"/>
      <c r="BF81" s="176"/>
      <c r="BG81" s="176"/>
      <c r="BH81" s="176"/>
      <c r="BI81" s="176" t="s">
        <v>154</v>
      </c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210">
        <v>85100</v>
      </c>
      <c r="CA81" s="210"/>
      <c r="CB81" s="210"/>
      <c r="CC81" s="210"/>
      <c r="CD81" s="210"/>
      <c r="CE81" s="210"/>
      <c r="CF81" s="210"/>
      <c r="CG81" s="210"/>
      <c r="CH81" s="210"/>
      <c r="CI81" s="210"/>
      <c r="CJ81" s="203">
        <v>85100</v>
      </c>
      <c r="CK81" s="203"/>
      <c r="CL81" s="203"/>
      <c r="CM81" s="203"/>
      <c r="CN81" s="203"/>
      <c r="CO81" s="203"/>
      <c r="CP81" s="203"/>
      <c r="CQ81" s="203"/>
      <c r="CR81" s="203"/>
      <c r="CS81" s="203"/>
      <c r="CT81" s="203">
        <v>85100</v>
      </c>
      <c r="CU81" s="203"/>
      <c r="CV81" s="203"/>
      <c r="CW81" s="203"/>
      <c r="CX81" s="203"/>
      <c r="CY81" s="203"/>
      <c r="CZ81" s="203"/>
      <c r="DA81" s="203"/>
      <c r="DB81" s="203"/>
      <c r="DC81" s="203"/>
      <c r="DD81" s="16"/>
      <c r="DE81" s="16"/>
    </row>
    <row r="82" spans="1:109" s="7" customFormat="1" ht="38.25" customHeight="1" thickBot="1">
      <c r="A82" s="168" t="s">
        <v>152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4"/>
      <c r="U82" s="178"/>
      <c r="V82" s="179"/>
      <c r="W82" s="179"/>
      <c r="X82" s="179"/>
      <c r="Y82" s="180"/>
      <c r="Z82" s="199" t="s">
        <v>151</v>
      </c>
      <c r="AA82" s="197"/>
      <c r="AB82" s="197"/>
      <c r="AC82" s="197"/>
      <c r="AD82" s="197"/>
      <c r="AE82" s="197"/>
      <c r="AF82" s="197"/>
      <c r="AG82" s="198"/>
      <c r="AH82" s="199" t="s">
        <v>87</v>
      </c>
      <c r="AI82" s="197"/>
      <c r="AJ82" s="197"/>
      <c r="AK82" s="197"/>
      <c r="AL82" s="197"/>
      <c r="AM82" s="197"/>
      <c r="AN82" s="197"/>
      <c r="AO82" s="198"/>
      <c r="AP82" s="199" t="s">
        <v>168</v>
      </c>
      <c r="AQ82" s="197"/>
      <c r="AR82" s="197"/>
      <c r="AS82" s="197"/>
      <c r="AT82" s="197"/>
      <c r="AU82" s="197"/>
      <c r="AV82" s="197"/>
      <c r="AW82" s="197"/>
      <c r="AX82" s="197"/>
      <c r="AY82" s="197"/>
      <c r="AZ82" s="198"/>
      <c r="BA82" s="199" t="s">
        <v>74</v>
      </c>
      <c r="BB82" s="197"/>
      <c r="BC82" s="197"/>
      <c r="BD82" s="197"/>
      <c r="BE82" s="197"/>
      <c r="BF82" s="197"/>
      <c r="BG82" s="197"/>
      <c r="BH82" s="198"/>
      <c r="BI82" s="199" t="s">
        <v>153</v>
      </c>
      <c r="BJ82" s="197"/>
      <c r="BK82" s="197"/>
      <c r="BL82" s="197"/>
      <c r="BM82" s="197"/>
      <c r="BN82" s="197"/>
      <c r="BO82" s="197"/>
      <c r="BP82" s="198"/>
      <c r="BQ82" s="199"/>
      <c r="BR82" s="197"/>
      <c r="BS82" s="197"/>
      <c r="BT82" s="197"/>
      <c r="BU82" s="197"/>
      <c r="BV82" s="197"/>
      <c r="BW82" s="197"/>
      <c r="BX82" s="197"/>
      <c r="BY82" s="198"/>
      <c r="BZ82" s="228">
        <v>200000</v>
      </c>
      <c r="CA82" s="229"/>
      <c r="CB82" s="229"/>
      <c r="CC82" s="229"/>
      <c r="CD82" s="229"/>
      <c r="CE82" s="229"/>
      <c r="CF82" s="229"/>
      <c r="CG82" s="229"/>
      <c r="CH82" s="229"/>
      <c r="CI82" s="230"/>
      <c r="CJ82" s="193"/>
      <c r="CK82" s="194"/>
      <c r="CL82" s="194"/>
      <c r="CM82" s="194"/>
      <c r="CN82" s="194"/>
      <c r="CO82" s="194"/>
      <c r="CP82" s="194"/>
      <c r="CQ82" s="194"/>
      <c r="CR82" s="194"/>
      <c r="CS82" s="195"/>
      <c r="CT82" s="193"/>
      <c r="CU82" s="194"/>
      <c r="CV82" s="194"/>
      <c r="CW82" s="194"/>
      <c r="CX82" s="194"/>
      <c r="CY82" s="194"/>
      <c r="CZ82" s="194"/>
      <c r="DA82" s="194"/>
      <c r="DB82" s="194"/>
      <c r="DC82" s="195"/>
      <c r="DD82" s="14"/>
      <c r="DE82" s="14"/>
    </row>
    <row r="83" spans="1:109" s="7" customFormat="1" ht="13.5" thickBot="1">
      <c r="A83" s="166" t="s">
        <v>43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7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4">
        <f>SUM(BZ81:BZ82)</f>
        <v>285100</v>
      </c>
      <c r="CA83" s="164"/>
      <c r="CB83" s="164"/>
      <c r="CC83" s="164"/>
      <c r="CD83" s="164"/>
      <c r="CE83" s="164"/>
      <c r="CF83" s="164"/>
      <c r="CG83" s="164"/>
      <c r="CH83" s="164"/>
      <c r="CI83" s="164"/>
      <c r="CJ83" s="164">
        <f>SUM(CJ81:CJ82)</f>
        <v>85100</v>
      </c>
      <c r="CK83" s="164"/>
      <c r="CL83" s="164"/>
      <c r="CM83" s="164"/>
      <c r="CN83" s="164"/>
      <c r="CO83" s="164"/>
      <c r="CP83" s="164"/>
      <c r="CQ83" s="164"/>
      <c r="CR83" s="164"/>
      <c r="CS83" s="164"/>
      <c r="CT83" s="164">
        <f>SUM(CT81:CT82)</f>
        <v>85100</v>
      </c>
      <c r="CU83" s="164"/>
      <c r="CV83" s="164"/>
      <c r="CW83" s="164"/>
      <c r="CX83" s="164"/>
      <c r="CY83" s="164"/>
      <c r="CZ83" s="164"/>
      <c r="DA83" s="164"/>
      <c r="DB83" s="164"/>
      <c r="DC83" s="164"/>
      <c r="DD83" s="14"/>
      <c r="DE83" s="14"/>
    </row>
    <row r="84" spans="1:109" ht="106.5" customHeight="1" thickBot="1">
      <c r="A84" s="168" t="s">
        <v>93</v>
      </c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5"/>
      <c r="V84" s="176"/>
      <c r="W84" s="176"/>
      <c r="X84" s="176"/>
      <c r="Y84" s="176"/>
      <c r="Z84" s="176" t="s">
        <v>111</v>
      </c>
      <c r="AA84" s="176"/>
      <c r="AB84" s="176"/>
      <c r="AC84" s="176"/>
      <c r="AD84" s="176"/>
      <c r="AE84" s="176"/>
      <c r="AF84" s="176"/>
      <c r="AG84" s="176"/>
      <c r="AH84" s="176" t="s">
        <v>57</v>
      </c>
      <c r="AI84" s="176"/>
      <c r="AJ84" s="176"/>
      <c r="AK84" s="176"/>
      <c r="AL84" s="176"/>
      <c r="AM84" s="176"/>
      <c r="AN84" s="176"/>
      <c r="AO84" s="176"/>
      <c r="AP84" s="176" t="s">
        <v>116</v>
      </c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 t="s">
        <v>89</v>
      </c>
      <c r="BB84" s="176"/>
      <c r="BC84" s="176"/>
      <c r="BD84" s="176"/>
      <c r="BE84" s="176"/>
      <c r="BF84" s="176"/>
      <c r="BG84" s="176"/>
      <c r="BH84" s="176"/>
      <c r="BI84" s="176" t="s">
        <v>113</v>
      </c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203">
        <v>54000</v>
      </c>
      <c r="CA84" s="203"/>
      <c r="CB84" s="203"/>
      <c r="CC84" s="203"/>
      <c r="CD84" s="203"/>
      <c r="CE84" s="203"/>
      <c r="CF84" s="203"/>
      <c r="CG84" s="203"/>
      <c r="CH84" s="203"/>
      <c r="CI84" s="203"/>
      <c r="CJ84" s="236">
        <v>56100</v>
      </c>
      <c r="CK84" s="236"/>
      <c r="CL84" s="236"/>
      <c r="CM84" s="236"/>
      <c r="CN84" s="236"/>
      <c r="CO84" s="236"/>
      <c r="CP84" s="236"/>
      <c r="CQ84" s="236"/>
      <c r="CR84" s="236"/>
      <c r="CS84" s="236"/>
      <c r="CT84" s="236">
        <v>57800</v>
      </c>
      <c r="CU84" s="236"/>
      <c r="CV84" s="236"/>
      <c r="CW84" s="236"/>
      <c r="CX84" s="236"/>
      <c r="CY84" s="236"/>
      <c r="CZ84" s="236"/>
      <c r="DA84" s="236"/>
      <c r="DB84" s="236"/>
      <c r="DC84" s="236"/>
      <c r="DD84" s="6"/>
      <c r="DE84" s="6"/>
    </row>
    <row r="85" spans="1:109" ht="13.5" thickBot="1">
      <c r="A85" s="166" t="s">
        <v>43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7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4">
        <f>SUM(BZ84:BZ84)</f>
        <v>54000</v>
      </c>
      <c r="CA85" s="164"/>
      <c r="CB85" s="164"/>
      <c r="CC85" s="164"/>
      <c r="CD85" s="164"/>
      <c r="CE85" s="164"/>
      <c r="CF85" s="164"/>
      <c r="CG85" s="164"/>
      <c r="CH85" s="164"/>
      <c r="CI85" s="164"/>
      <c r="CJ85" s="164">
        <f>SUM(CJ84:CJ84)</f>
        <v>56100</v>
      </c>
      <c r="CK85" s="164"/>
      <c r="CL85" s="164"/>
      <c r="CM85" s="164"/>
      <c r="CN85" s="164"/>
      <c r="CO85" s="164"/>
      <c r="CP85" s="164"/>
      <c r="CQ85" s="164"/>
      <c r="CR85" s="164"/>
      <c r="CS85" s="164"/>
      <c r="CT85" s="164">
        <f>SUM(CT84:CT84)</f>
        <v>57800</v>
      </c>
      <c r="CU85" s="164"/>
      <c r="CV85" s="164"/>
      <c r="CW85" s="164"/>
      <c r="CX85" s="164"/>
      <c r="CY85" s="164"/>
      <c r="CZ85" s="164"/>
      <c r="DA85" s="164"/>
      <c r="DB85" s="164"/>
      <c r="DC85" s="164"/>
      <c r="DD85" s="6"/>
      <c r="DE85" s="6"/>
    </row>
    <row r="86" spans="1:109" ht="30.75" customHeight="1" thickBot="1">
      <c r="A86" s="168" t="s">
        <v>124</v>
      </c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70"/>
      <c r="U86" s="171"/>
      <c r="V86" s="172"/>
      <c r="W86" s="172"/>
      <c r="X86" s="172"/>
      <c r="Y86" s="172"/>
      <c r="Z86" s="176" t="s">
        <v>82</v>
      </c>
      <c r="AA86" s="176"/>
      <c r="AB86" s="176"/>
      <c r="AC86" s="176"/>
      <c r="AD86" s="176"/>
      <c r="AE86" s="176"/>
      <c r="AF86" s="176"/>
      <c r="AG86" s="176"/>
      <c r="AH86" s="176" t="s">
        <v>57</v>
      </c>
      <c r="AI86" s="176"/>
      <c r="AJ86" s="176"/>
      <c r="AK86" s="176"/>
      <c r="AL86" s="176"/>
      <c r="AM86" s="176"/>
      <c r="AN86" s="176"/>
      <c r="AO86" s="176"/>
      <c r="AP86" s="176" t="s">
        <v>102</v>
      </c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 t="s">
        <v>74</v>
      </c>
      <c r="BB86" s="176"/>
      <c r="BC86" s="176"/>
      <c r="BD86" s="176"/>
      <c r="BE86" s="176"/>
      <c r="BF86" s="176"/>
      <c r="BG86" s="176"/>
      <c r="BH86" s="176"/>
      <c r="BI86" s="176" t="s">
        <v>133</v>
      </c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203">
        <v>10000</v>
      </c>
      <c r="CA86" s="203"/>
      <c r="CB86" s="203"/>
      <c r="CC86" s="203"/>
      <c r="CD86" s="203"/>
      <c r="CE86" s="203"/>
      <c r="CF86" s="203"/>
      <c r="CG86" s="203"/>
      <c r="CH86" s="203"/>
      <c r="CI86" s="203"/>
      <c r="CJ86" s="234">
        <v>10000</v>
      </c>
      <c r="CK86" s="234"/>
      <c r="CL86" s="234"/>
      <c r="CM86" s="234"/>
      <c r="CN86" s="234"/>
      <c r="CO86" s="234"/>
      <c r="CP86" s="234"/>
      <c r="CQ86" s="234"/>
      <c r="CR86" s="234"/>
      <c r="CS86" s="235"/>
      <c r="CT86" s="234">
        <v>10000</v>
      </c>
      <c r="CU86" s="234"/>
      <c r="CV86" s="234"/>
      <c r="CW86" s="234"/>
      <c r="CX86" s="234"/>
      <c r="CY86" s="234"/>
      <c r="CZ86" s="234"/>
      <c r="DA86" s="234"/>
      <c r="DB86" s="234"/>
      <c r="DC86" s="235"/>
      <c r="DD86" s="6"/>
      <c r="DE86" s="6"/>
    </row>
    <row r="87" spans="1:109" ht="13.5" thickBot="1">
      <c r="A87" s="166" t="s">
        <v>43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7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4">
        <f>BZ86</f>
        <v>10000</v>
      </c>
      <c r="CA87" s="164"/>
      <c r="CB87" s="164"/>
      <c r="CC87" s="164"/>
      <c r="CD87" s="164"/>
      <c r="CE87" s="164"/>
      <c r="CF87" s="164"/>
      <c r="CG87" s="164"/>
      <c r="CH87" s="164"/>
      <c r="CI87" s="164"/>
      <c r="CJ87" s="128">
        <f>SUM(CJ86)</f>
        <v>10000</v>
      </c>
      <c r="CK87" s="128"/>
      <c r="CL87" s="128"/>
      <c r="CM87" s="128"/>
      <c r="CN87" s="128"/>
      <c r="CO87" s="128"/>
      <c r="CP87" s="128"/>
      <c r="CQ87" s="128"/>
      <c r="CR87" s="128"/>
      <c r="CS87" s="165"/>
      <c r="CT87" s="128">
        <f>SUM(CT86)</f>
        <v>10000</v>
      </c>
      <c r="CU87" s="128"/>
      <c r="CV87" s="128"/>
      <c r="CW87" s="128"/>
      <c r="CX87" s="128"/>
      <c r="CY87" s="128"/>
      <c r="CZ87" s="128"/>
      <c r="DA87" s="128"/>
      <c r="DB87" s="128"/>
      <c r="DC87" s="165"/>
      <c r="DD87" s="6"/>
      <c r="DE87" s="6"/>
    </row>
    <row r="88" spans="1:109" ht="28.5" customHeight="1" thickBot="1">
      <c r="A88" s="168" t="s">
        <v>134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70"/>
      <c r="U88" s="171"/>
      <c r="V88" s="172"/>
      <c r="W88" s="172"/>
      <c r="X88" s="172"/>
      <c r="Y88" s="172"/>
      <c r="Z88" s="176" t="s">
        <v>95</v>
      </c>
      <c r="AA88" s="176"/>
      <c r="AB88" s="176"/>
      <c r="AC88" s="176"/>
      <c r="AD88" s="176"/>
      <c r="AE88" s="176"/>
      <c r="AF88" s="176"/>
      <c r="AG88" s="176"/>
      <c r="AH88" s="176" t="s">
        <v>95</v>
      </c>
      <c r="AI88" s="176"/>
      <c r="AJ88" s="176"/>
      <c r="AK88" s="176"/>
      <c r="AL88" s="176"/>
      <c r="AM88" s="176"/>
      <c r="AN88" s="176"/>
      <c r="AO88" s="176"/>
      <c r="AP88" s="176" t="s">
        <v>105</v>
      </c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 t="s">
        <v>96</v>
      </c>
      <c r="BB88" s="176"/>
      <c r="BC88" s="176"/>
      <c r="BD88" s="176"/>
      <c r="BE88" s="176"/>
      <c r="BF88" s="176"/>
      <c r="BG88" s="176"/>
      <c r="BH88" s="176"/>
      <c r="BI88" s="176" t="s">
        <v>96</v>
      </c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203">
        <v>0</v>
      </c>
      <c r="CA88" s="203"/>
      <c r="CB88" s="203"/>
      <c r="CC88" s="203"/>
      <c r="CD88" s="203"/>
      <c r="CE88" s="203"/>
      <c r="CF88" s="203"/>
      <c r="CG88" s="203"/>
      <c r="CH88" s="203"/>
      <c r="CI88" s="203"/>
      <c r="CJ88" s="234">
        <v>56000</v>
      </c>
      <c r="CK88" s="234"/>
      <c r="CL88" s="234"/>
      <c r="CM88" s="234"/>
      <c r="CN88" s="234"/>
      <c r="CO88" s="234"/>
      <c r="CP88" s="234"/>
      <c r="CQ88" s="234"/>
      <c r="CR88" s="234"/>
      <c r="CS88" s="235"/>
      <c r="CT88" s="234">
        <v>115000</v>
      </c>
      <c r="CU88" s="234"/>
      <c r="CV88" s="234"/>
      <c r="CW88" s="234"/>
      <c r="CX88" s="234"/>
      <c r="CY88" s="234"/>
      <c r="CZ88" s="234"/>
      <c r="DA88" s="234"/>
      <c r="DB88" s="234"/>
      <c r="DC88" s="235"/>
      <c r="DD88" s="6"/>
      <c r="DE88" s="6"/>
    </row>
    <row r="89" spans="1:109" ht="13.5" thickBot="1">
      <c r="A89" s="166" t="s">
        <v>43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7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4">
        <f>BZ88</f>
        <v>0</v>
      </c>
      <c r="CA89" s="164"/>
      <c r="CB89" s="164"/>
      <c r="CC89" s="164"/>
      <c r="CD89" s="164"/>
      <c r="CE89" s="164"/>
      <c r="CF89" s="164"/>
      <c r="CG89" s="164"/>
      <c r="CH89" s="164"/>
      <c r="CI89" s="164"/>
      <c r="CJ89" s="128">
        <f>SUM(CJ88)</f>
        <v>56000</v>
      </c>
      <c r="CK89" s="128"/>
      <c r="CL89" s="128"/>
      <c r="CM89" s="128"/>
      <c r="CN89" s="128"/>
      <c r="CO89" s="128"/>
      <c r="CP89" s="128"/>
      <c r="CQ89" s="128"/>
      <c r="CR89" s="128"/>
      <c r="CS89" s="165"/>
      <c r="CT89" s="128">
        <f>SUM(CT88)</f>
        <v>115000</v>
      </c>
      <c r="CU89" s="128"/>
      <c r="CV89" s="128"/>
      <c r="CW89" s="128"/>
      <c r="CX89" s="128"/>
      <c r="CY89" s="128"/>
      <c r="CZ89" s="128"/>
      <c r="DA89" s="128"/>
      <c r="DB89" s="128"/>
      <c r="DC89" s="165"/>
      <c r="DD89" s="6"/>
      <c r="DE89" s="6"/>
    </row>
    <row r="90" spans="1:109" ht="13.5" thickBo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9" t="s">
        <v>49</v>
      </c>
      <c r="BZ90" s="161">
        <f>BZ87+BZ83+BZ85+BZ80+BZ72+BZ65+BZ68+BZ62+BZ57+BZ54+BZ52+BZ50+BZ31</f>
        <v>3444300</v>
      </c>
      <c r="CA90" s="162"/>
      <c r="CB90" s="162"/>
      <c r="CC90" s="162"/>
      <c r="CD90" s="162"/>
      <c r="CE90" s="162"/>
      <c r="CF90" s="162"/>
      <c r="CG90" s="162"/>
      <c r="CH90" s="162"/>
      <c r="CI90" s="162"/>
      <c r="CJ90" s="161">
        <f>CJ89+CJ87+CJ83+CJ85+CJ80+CJ72+CJ65+CJ68+CJ62+CJ57+CJ54+CJ52+CJ50+CJ31</f>
        <v>3115900</v>
      </c>
      <c r="CK90" s="162"/>
      <c r="CL90" s="162"/>
      <c r="CM90" s="162"/>
      <c r="CN90" s="162"/>
      <c r="CO90" s="162"/>
      <c r="CP90" s="162"/>
      <c r="CQ90" s="162"/>
      <c r="CR90" s="162"/>
      <c r="CS90" s="162"/>
      <c r="CT90" s="161">
        <f>CT89+CT87+CT83+CT85+CT80+CT72+CT65+CT68+CT62+CT57+CT54+CT52+CT50+CT31</f>
        <v>3176100</v>
      </c>
      <c r="CU90" s="162"/>
      <c r="CV90" s="162"/>
      <c r="CW90" s="162"/>
      <c r="CX90" s="162"/>
      <c r="CY90" s="162"/>
      <c r="CZ90" s="162"/>
      <c r="DA90" s="162"/>
      <c r="DB90" s="162"/>
      <c r="DC90" s="162"/>
      <c r="DD90" s="6"/>
      <c r="DE90" s="6"/>
    </row>
    <row r="91" spans="1:107" ht="13.5" thickBot="1">
      <c r="A91" s="3" t="s">
        <v>44</v>
      </c>
      <c r="CT91" s="12"/>
      <c r="CU91" s="12"/>
      <c r="CV91" s="12"/>
      <c r="CW91" s="12"/>
      <c r="CX91" s="12"/>
      <c r="CY91" s="12"/>
      <c r="CZ91" s="12"/>
      <c r="DA91" s="12"/>
      <c r="DB91" s="12"/>
      <c r="DC91" s="12"/>
    </row>
    <row r="92" spans="1:107" ht="33" customHeight="1" thickBot="1">
      <c r="A92" s="3" t="s">
        <v>45</v>
      </c>
      <c r="R92" s="158" t="s">
        <v>157</v>
      </c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3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3"/>
      <c r="BB92" s="158" t="s">
        <v>161</v>
      </c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CJ92" s="2" t="s">
        <v>46</v>
      </c>
      <c r="CL92" s="154">
        <v>1</v>
      </c>
      <c r="CM92" s="155"/>
      <c r="CN92" s="155"/>
      <c r="CO92" s="155"/>
      <c r="CP92" s="155"/>
      <c r="CQ92" s="155"/>
      <c r="CR92" s="155"/>
      <c r="CS92" s="156"/>
      <c r="CT92" s="7"/>
      <c r="CU92" s="7"/>
      <c r="CV92" s="7"/>
      <c r="CW92" s="7"/>
      <c r="CX92" s="7"/>
      <c r="CY92" s="7"/>
      <c r="CZ92" s="7"/>
      <c r="DA92" s="7"/>
      <c r="DB92" s="7"/>
      <c r="DC92" s="7"/>
    </row>
    <row r="93" spans="1:107" ht="13.5" thickBo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57" t="s">
        <v>50</v>
      </c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0"/>
      <c r="AJ93" s="157" t="s">
        <v>10</v>
      </c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0"/>
      <c r="BB93" s="157" t="s">
        <v>11</v>
      </c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J93" s="2" t="s">
        <v>47</v>
      </c>
      <c r="CL93" s="154">
        <v>3</v>
      </c>
      <c r="CM93" s="155"/>
      <c r="CN93" s="155"/>
      <c r="CO93" s="155"/>
      <c r="CP93" s="155"/>
      <c r="CQ93" s="155"/>
      <c r="CR93" s="155"/>
      <c r="CS93" s="156"/>
      <c r="CT93" s="7"/>
      <c r="CU93" s="7"/>
      <c r="CV93" s="7"/>
      <c r="CW93" s="7"/>
      <c r="CX93" s="7"/>
      <c r="CY93" s="7"/>
      <c r="CZ93" s="7"/>
      <c r="DA93" s="7"/>
      <c r="DB93" s="7"/>
      <c r="DC93" s="7"/>
    </row>
    <row r="94" spans="1:107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J94" s="2"/>
      <c r="CT94" s="7"/>
      <c r="CU94" s="7"/>
      <c r="CV94" s="7"/>
      <c r="CW94" s="7"/>
      <c r="CX94" s="7"/>
      <c r="CY94" s="7"/>
      <c r="CZ94" s="7"/>
      <c r="DA94" s="7"/>
      <c r="DB94" s="7"/>
      <c r="DC94" s="7"/>
    </row>
    <row r="95" spans="1:85" ht="24" customHeight="1">
      <c r="A95" s="3" t="s">
        <v>48</v>
      </c>
      <c r="R95" s="153" t="s">
        <v>91</v>
      </c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B95" s="158" t="s">
        <v>92</v>
      </c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</row>
    <row r="96" spans="1:97" ht="12.75">
      <c r="A96" s="1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57" t="s">
        <v>50</v>
      </c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0"/>
      <c r="AJ96" s="157" t="s">
        <v>10</v>
      </c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0"/>
      <c r="BB96" s="157" t="s">
        <v>11</v>
      </c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0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  <c r="CD96" s="157"/>
      <c r="CE96" s="157"/>
      <c r="CF96" s="157"/>
      <c r="CG96" s="157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</row>
    <row r="97" spans="1:121" ht="12.75">
      <c r="A97" s="2" t="s">
        <v>13</v>
      </c>
      <c r="B97" s="159" t="s">
        <v>136</v>
      </c>
      <c r="C97" s="159"/>
      <c r="D97" s="159"/>
      <c r="E97" s="3" t="s">
        <v>14</v>
      </c>
      <c r="F97" s="153" t="s">
        <v>52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Y97" s="4" t="s">
        <v>15</v>
      </c>
      <c r="Z97" s="160" t="s">
        <v>139</v>
      </c>
      <c r="AA97" s="160"/>
      <c r="AB97" s="3" t="s">
        <v>16</v>
      </c>
      <c r="CA97" s="141"/>
      <c r="CB97" s="142"/>
      <c r="CC97" s="142"/>
      <c r="CD97" s="142"/>
      <c r="CE97" s="142"/>
      <c r="CF97" s="142"/>
      <c r="CG97" s="142"/>
      <c r="CH97" s="142"/>
      <c r="CI97" s="142"/>
      <c r="CL97" s="141"/>
      <c r="CM97" s="142"/>
      <c r="CN97" s="142"/>
      <c r="CO97" s="142"/>
      <c r="CP97" s="142"/>
      <c r="CQ97" s="142"/>
      <c r="CR97" s="142"/>
      <c r="CS97" s="142"/>
      <c r="CT97" s="142"/>
      <c r="CV97" s="141"/>
      <c r="CW97" s="142"/>
      <c r="CX97" s="142"/>
      <c r="CY97" s="142"/>
      <c r="CZ97" s="142"/>
      <c r="DA97" s="142"/>
      <c r="DB97" s="142"/>
      <c r="DC97" s="142"/>
      <c r="DD97" s="142"/>
      <c r="DE97" s="142"/>
      <c r="DG97" s="142"/>
      <c r="DH97" s="142"/>
      <c r="DI97" s="142"/>
      <c r="DJ97" s="142"/>
      <c r="DK97" s="142"/>
      <c r="DL97" s="142"/>
      <c r="DM97" s="142"/>
      <c r="DN97" s="142"/>
      <c r="DO97" s="142"/>
      <c r="DP97" s="142"/>
      <c r="DQ97" s="142"/>
    </row>
    <row r="100" spans="80:121" ht="12.75">
      <c r="CB100" s="141"/>
      <c r="CC100" s="142"/>
      <c r="CD100" s="142"/>
      <c r="CE100" s="142"/>
      <c r="CF100" s="142"/>
      <c r="CG100" s="142"/>
      <c r="CH100" s="142"/>
      <c r="CI100" s="142"/>
      <c r="CL100" s="141"/>
      <c r="CM100" s="142"/>
      <c r="CN100" s="142"/>
      <c r="CO100" s="142"/>
      <c r="CP100" s="142"/>
      <c r="CQ100" s="142"/>
      <c r="CR100" s="142"/>
      <c r="CS100" s="142"/>
      <c r="CT100" s="142"/>
      <c r="CX100" s="141"/>
      <c r="CY100" s="142"/>
      <c r="CZ100" s="142"/>
      <c r="DA100" s="142"/>
      <c r="DB100" s="142"/>
      <c r="DC100" s="142"/>
      <c r="DD100" s="142"/>
      <c r="DE100" s="142"/>
      <c r="DF100" s="142"/>
      <c r="DI100" s="142"/>
      <c r="DJ100" s="142"/>
      <c r="DK100" s="142"/>
      <c r="DL100" s="142"/>
      <c r="DM100" s="142"/>
      <c r="DN100" s="142"/>
      <c r="DO100" s="142"/>
      <c r="DP100" s="142"/>
      <c r="DQ100" s="142"/>
    </row>
    <row r="102" spans="80:123" ht="12.75">
      <c r="CB102" s="141"/>
      <c r="CC102" s="142"/>
      <c r="CD102" s="142"/>
      <c r="CE102" s="142"/>
      <c r="CF102" s="142"/>
      <c r="CG102" s="142"/>
      <c r="CH102" s="142"/>
      <c r="CI102" s="142"/>
      <c r="CM102" s="141"/>
      <c r="CN102" s="142"/>
      <c r="CO102" s="142"/>
      <c r="CP102" s="142"/>
      <c r="CQ102" s="142"/>
      <c r="CR102" s="142"/>
      <c r="CS102" s="142"/>
      <c r="CT102" s="142"/>
      <c r="CY102" s="141"/>
      <c r="CZ102" s="142"/>
      <c r="DA102" s="142"/>
      <c r="DB102" s="142"/>
      <c r="DC102" s="142"/>
      <c r="DD102" s="142"/>
      <c r="DE102" s="142"/>
      <c r="DF102" s="142"/>
      <c r="DG102" s="142"/>
      <c r="DJ102" s="142"/>
      <c r="DK102" s="142"/>
      <c r="DL102" s="142"/>
      <c r="DM102" s="142"/>
      <c r="DN102" s="142"/>
      <c r="DO102" s="142"/>
      <c r="DP102" s="142"/>
      <c r="DQ102" s="142"/>
      <c r="DR102" s="142"/>
      <c r="DS102" s="142"/>
    </row>
    <row r="104" spans="79:112" ht="12.75">
      <c r="CA104" s="141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M104" s="141"/>
      <c r="CN104" s="142"/>
      <c r="CO104" s="142"/>
      <c r="CP104" s="142"/>
      <c r="CQ104" s="142"/>
      <c r="CR104" s="142"/>
      <c r="CS104" s="142"/>
      <c r="CT104" s="142"/>
      <c r="CU104" s="142"/>
      <c r="CY104" s="141"/>
      <c r="CZ104" s="142"/>
      <c r="DA104" s="142"/>
      <c r="DB104" s="142"/>
      <c r="DC104" s="142"/>
      <c r="DD104" s="142"/>
      <c r="DE104" s="142"/>
      <c r="DF104" s="142"/>
      <c r="DG104" s="142"/>
      <c r="DH104" s="142"/>
    </row>
  </sheetData>
  <sheetProtection/>
  <mergeCells count="764">
    <mergeCell ref="BQ64:BY64"/>
    <mergeCell ref="BZ64:CI64"/>
    <mergeCell ref="CJ64:CS64"/>
    <mergeCell ref="CT64:DC64"/>
    <mergeCell ref="DJ102:DS102"/>
    <mergeCell ref="CX100:DF100"/>
    <mergeCell ref="DI100:DQ100"/>
    <mergeCell ref="CT85:DC85"/>
    <mergeCell ref="BZ86:CI86"/>
    <mergeCell ref="CJ86:CS86"/>
    <mergeCell ref="A64:T64"/>
    <mergeCell ref="U64:Y64"/>
    <mergeCell ref="Z64:AG64"/>
    <mergeCell ref="AH64:AO64"/>
    <mergeCell ref="AP64:AZ64"/>
    <mergeCell ref="BA64:BH64"/>
    <mergeCell ref="BI64:BP64"/>
    <mergeCell ref="CA104:CK104"/>
    <mergeCell ref="CM104:CU104"/>
    <mergeCell ref="CY104:DH104"/>
    <mergeCell ref="CB100:CI100"/>
    <mergeCell ref="CL100:CT100"/>
    <mergeCell ref="BQ88:BY88"/>
    <mergeCell ref="BZ88:CI88"/>
    <mergeCell ref="CJ88:CS88"/>
    <mergeCell ref="CT88:DC88"/>
    <mergeCell ref="AQ1:DQ4"/>
    <mergeCell ref="K16:DK20"/>
    <mergeCell ref="CB102:CI102"/>
    <mergeCell ref="CM102:CT102"/>
    <mergeCell ref="CY102:DG102"/>
    <mergeCell ref="CT89:DC89"/>
    <mergeCell ref="R92:AH92"/>
    <mergeCell ref="AJ92:AZ92"/>
    <mergeCell ref="BB92:BR92"/>
    <mergeCell ref="CL92:CS92"/>
    <mergeCell ref="CT87:DC87"/>
    <mergeCell ref="Z88:AG88"/>
    <mergeCell ref="AH88:AO88"/>
    <mergeCell ref="AP88:AZ88"/>
    <mergeCell ref="BA88:BH88"/>
    <mergeCell ref="BI88:BP88"/>
    <mergeCell ref="BA87:BH87"/>
    <mergeCell ref="BI87:BP87"/>
    <mergeCell ref="BQ87:BY87"/>
    <mergeCell ref="BZ87:CI87"/>
    <mergeCell ref="CJ87:CS87"/>
    <mergeCell ref="R95:AH95"/>
    <mergeCell ref="AJ95:AZ95"/>
    <mergeCell ref="BB95:BR95"/>
    <mergeCell ref="BT95:CG95"/>
    <mergeCell ref="Z86:AG86"/>
    <mergeCell ref="AH86:AO86"/>
    <mergeCell ref="AP86:AZ86"/>
    <mergeCell ref="BA86:BH86"/>
    <mergeCell ref="BI86:BP86"/>
    <mergeCell ref="BQ86:BY86"/>
    <mergeCell ref="CT86:DC86"/>
    <mergeCell ref="CJ84:CS84"/>
    <mergeCell ref="CT84:DC84"/>
    <mergeCell ref="Z85:AG85"/>
    <mergeCell ref="AH85:AO85"/>
    <mergeCell ref="AP85:AZ85"/>
    <mergeCell ref="BA85:BH85"/>
    <mergeCell ref="BI85:BP85"/>
    <mergeCell ref="BQ85:BY85"/>
    <mergeCell ref="BZ85:CI85"/>
    <mergeCell ref="CJ85:CS85"/>
    <mergeCell ref="BZ83:CI83"/>
    <mergeCell ref="CJ83:CS83"/>
    <mergeCell ref="CT83:DC83"/>
    <mergeCell ref="Z84:AG84"/>
    <mergeCell ref="AH84:AO84"/>
    <mergeCell ref="AP84:AZ84"/>
    <mergeCell ref="BA84:BH84"/>
    <mergeCell ref="BI84:BP84"/>
    <mergeCell ref="BQ84:BY84"/>
    <mergeCell ref="BZ82:CI82"/>
    <mergeCell ref="CJ82:CS82"/>
    <mergeCell ref="CT82:DC82"/>
    <mergeCell ref="BZ84:CI84"/>
    <mergeCell ref="Z83:AG83"/>
    <mergeCell ref="AH83:AO83"/>
    <mergeCell ref="AP83:AZ83"/>
    <mergeCell ref="BA83:BH83"/>
    <mergeCell ref="BI83:BP83"/>
    <mergeCell ref="BQ83:BY83"/>
    <mergeCell ref="BQ81:BY81"/>
    <mergeCell ref="BZ81:CI81"/>
    <mergeCell ref="CJ81:CS81"/>
    <mergeCell ref="CT81:DC81"/>
    <mergeCell ref="Z82:AG82"/>
    <mergeCell ref="AH82:AO82"/>
    <mergeCell ref="AP82:AZ82"/>
    <mergeCell ref="BA82:BH82"/>
    <mergeCell ref="BI82:BP82"/>
    <mergeCell ref="BQ82:BY82"/>
    <mergeCell ref="BZ80:CI80"/>
    <mergeCell ref="CJ80:CS80"/>
    <mergeCell ref="CT80:DC80"/>
    <mergeCell ref="A81:T81"/>
    <mergeCell ref="U81:Y81"/>
    <mergeCell ref="Z81:AG81"/>
    <mergeCell ref="AH81:AO81"/>
    <mergeCell ref="AP81:AZ81"/>
    <mergeCell ref="BA81:BH81"/>
    <mergeCell ref="BI81:BP81"/>
    <mergeCell ref="BQ79:BY79"/>
    <mergeCell ref="BZ79:CI79"/>
    <mergeCell ref="CJ79:CS79"/>
    <mergeCell ref="CT79:DC79"/>
    <mergeCell ref="Z80:AG80"/>
    <mergeCell ref="AH80:AO80"/>
    <mergeCell ref="AP80:AZ80"/>
    <mergeCell ref="BA80:BH80"/>
    <mergeCell ref="BI80:BP80"/>
    <mergeCell ref="BQ80:BY80"/>
    <mergeCell ref="BI78:BP78"/>
    <mergeCell ref="BQ78:BY78"/>
    <mergeCell ref="BZ78:CI78"/>
    <mergeCell ref="CJ78:CS78"/>
    <mergeCell ref="CT78:DC78"/>
    <mergeCell ref="Z79:AG79"/>
    <mergeCell ref="AH79:AO79"/>
    <mergeCell ref="AP79:AZ79"/>
    <mergeCell ref="BA79:BH79"/>
    <mergeCell ref="BI79:BP79"/>
    <mergeCell ref="BQ77:BY77"/>
    <mergeCell ref="BZ77:CI77"/>
    <mergeCell ref="CJ77:CS77"/>
    <mergeCell ref="CT77:DC77"/>
    <mergeCell ref="A78:T78"/>
    <mergeCell ref="U78:Y78"/>
    <mergeCell ref="Z78:AG78"/>
    <mergeCell ref="AH78:AO78"/>
    <mergeCell ref="AP78:AZ78"/>
    <mergeCell ref="BA78:BH78"/>
    <mergeCell ref="BI76:BP76"/>
    <mergeCell ref="BQ76:BY76"/>
    <mergeCell ref="BZ76:CI76"/>
    <mergeCell ref="CJ76:CS76"/>
    <mergeCell ref="CT76:DC76"/>
    <mergeCell ref="Z77:AG77"/>
    <mergeCell ref="AH77:AO77"/>
    <mergeCell ref="AP77:AZ77"/>
    <mergeCell ref="BA77:BH77"/>
    <mergeCell ref="BI77:BP77"/>
    <mergeCell ref="A76:T76"/>
    <mergeCell ref="U76:Y76"/>
    <mergeCell ref="Z76:AG76"/>
    <mergeCell ref="AH76:AO76"/>
    <mergeCell ref="AP76:AZ76"/>
    <mergeCell ref="BA76:BH76"/>
    <mergeCell ref="BA75:BH75"/>
    <mergeCell ref="BI75:BP75"/>
    <mergeCell ref="BQ75:BY75"/>
    <mergeCell ref="BZ75:CI75"/>
    <mergeCell ref="CJ75:CS75"/>
    <mergeCell ref="CT75:DC75"/>
    <mergeCell ref="BI74:BP74"/>
    <mergeCell ref="BQ74:BY74"/>
    <mergeCell ref="BZ74:CI74"/>
    <mergeCell ref="CJ74:CS74"/>
    <mergeCell ref="CT74:DC74"/>
    <mergeCell ref="A75:T75"/>
    <mergeCell ref="U75:Y75"/>
    <mergeCell ref="Z75:AG75"/>
    <mergeCell ref="AH75:AO75"/>
    <mergeCell ref="AP75:AZ75"/>
    <mergeCell ref="BQ73:BY73"/>
    <mergeCell ref="BZ73:CI73"/>
    <mergeCell ref="CJ73:CS73"/>
    <mergeCell ref="CT73:DC73"/>
    <mergeCell ref="A74:T74"/>
    <mergeCell ref="U74:Y74"/>
    <mergeCell ref="Z74:AG74"/>
    <mergeCell ref="AH74:AO74"/>
    <mergeCell ref="AP74:AZ74"/>
    <mergeCell ref="BA74:BH74"/>
    <mergeCell ref="BZ72:CI72"/>
    <mergeCell ref="CJ72:CS72"/>
    <mergeCell ref="CT72:DC72"/>
    <mergeCell ref="A73:T73"/>
    <mergeCell ref="U73:Y73"/>
    <mergeCell ref="Z73:AG73"/>
    <mergeCell ref="AH73:AO73"/>
    <mergeCell ref="AP73:AZ73"/>
    <mergeCell ref="BA73:BH73"/>
    <mergeCell ref="BI73:BP73"/>
    <mergeCell ref="BQ71:BY71"/>
    <mergeCell ref="BZ71:CI71"/>
    <mergeCell ref="CJ71:CS71"/>
    <mergeCell ref="CT71:DC71"/>
    <mergeCell ref="Z72:AG72"/>
    <mergeCell ref="AH72:AO72"/>
    <mergeCell ref="AP72:AZ72"/>
    <mergeCell ref="BA72:BH72"/>
    <mergeCell ref="BI72:BP72"/>
    <mergeCell ref="BQ72:BY72"/>
    <mergeCell ref="BI70:BP70"/>
    <mergeCell ref="BQ70:BY70"/>
    <mergeCell ref="BZ70:CI70"/>
    <mergeCell ref="CJ70:CS70"/>
    <mergeCell ref="CT70:DC70"/>
    <mergeCell ref="Z71:AG71"/>
    <mergeCell ref="AH71:AO71"/>
    <mergeCell ref="AP71:AZ71"/>
    <mergeCell ref="BA71:BH71"/>
    <mergeCell ref="BI71:BP71"/>
    <mergeCell ref="A70:T70"/>
    <mergeCell ref="U70:Y70"/>
    <mergeCell ref="Z70:AG70"/>
    <mergeCell ref="AH70:AO70"/>
    <mergeCell ref="AP70:AZ70"/>
    <mergeCell ref="BA70:BH70"/>
    <mergeCell ref="BA69:BH69"/>
    <mergeCell ref="BI69:BP69"/>
    <mergeCell ref="BQ69:BY69"/>
    <mergeCell ref="BZ69:CI69"/>
    <mergeCell ref="CJ69:CS69"/>
    <mergeCell ref="CT69:DC69"/>
    <mergeCell ref="BI68:BP68"/>
    <mergeCell ref="BQ68:BY68"/>
    <mergeCell ref="BZ68:CI68"/>
    <mergeCell ref="CJ68:CS68"/>
    <mergeCell ref="CT68:DC68"/>
    <mergeCell ref="A69:T69"/>
    <mergeCell ref="U69:Y69"/>
    <mergeCell ref="Z69:AG69"/>
    <mergeCell ref="AH69:AO69"/>
    <mergeCell ref="AP69:AZ69"/>
    <mergeCell ref="BI67:BP67"/>
    <mergeCell ref="BQ67:BY67"/>
    <mergeCell ref="BZ67:CI67"/>
    <mergeCell ref="CJ67:CS67"/>
    <mergeCell ref="CT67:DC67"/>
    <mergeCell ref="A68:Y68"/>
    <mergeCell ref="Z68:AG68"/>
    <mergeCell ref="AH68:AO68"/>
    <mergeCell ref="AP68:AZ68"/>
    <mergeCell ref="BA68:BH68"/>
    <mergeCell ref="A67:T67"/>
    <mergeCell ref="U67:Y67"/>
    <mergeCell ref="Z67:AG67"/>
    <mergeCell ref="AH67:AO67"/>
    <mergeCell ref="AP67:AZ67"/>
    <mergeCell ref="BA67:BH67"/>
    <mergeCell ref="BA66:BH66"/>
    <mergeCell ref="BI66:BP66"/>
    <mergeCell ref="BQ66:BY66"/>
    <mergeCell ref="BZ66:CI66"/>
    <mergeCell ref="CJ66:CS66"/>
    <mergeCell ref="CT66:DC66"/>
    <mergeCell ref="BI65:BP65"/>
    <mergeCell ref="BQ65:BY65"/>
    <mergeCell ref="BZ65:CI65"/>
    <mergeCell ref="CJ65:CS65"/>
    <mergeCell ref="CT65:DC65"/>
    <mergeCell ref="A66:T66"/>
    <mergeCell ref="U66:Y66"/>
    <mergeCell ref="Z66:AG66"/>
    <mergeCell ref="AH66:AO66"/>
    <mergeCell ref="AP66:AZ66"/>
    <mergeCell ref="BI63:BP63"/>
    <mergeCell ref="BQ63:BY63"/>
    <mergeCell ref="BZ63:CI63"/>
    <mergeCell ref="CJ63:CS63"/>
    <mergeCell ref="CT63:DC63"/>
    <mergeCell ref="A65:Y65"/>
    <mergeCell ref="Z65:AG65"/>
    <mergeCell ref="AH65:AO65"/>
    <mergeCell ref="AP65:AZ65"/>
    <mergeCell ref="BA65:BH65"/>
    <mergeCell ref="BQ62:BY62"/>
    <mergeCell ref="BZ62:CI62"/>
    <mergeCell ref="CJ62:CS62"/>
    <mergeCell ref="CT62:DC62"/>
    <mergeCell ref="A63:T63"/>
    <mergeCell ref="U63:Y63"/>
    <mergeCell ref="Z63:AG63"/>
    <mergeCell ref="AH63:AO63"/>
    <mergeCell ref="AP63:AZ63"/>
    <mergeCell ref="BA63:BH63"/>
    <mergeCell ref="A62:Y62"/>
    <mergeCell ref="Z62:AG62"/>
    <mergeCell ref="AH62:AO62"/>
    <mergeCell ref="AP62:AZ62"/>
    <mergeCell ref="BA62:BH62"/>
    <mergeCell ref="BI62:BP62"/>
    <mergeCell ref="BA61:BH61"/>
    <mergeCell ref="BI61:BP61"/>
    <mergeCell ref="BQ61:BY61"/>
    <mergeCell ref="BZ61:CI61"/>
    <mergeCell ref="CJ61:CS61"/>
    <mergeCell ref="CT61:DC61"/>
    <mergeCell ref="BI60:BP60"/>
    <mergeCell ref="BQ60:BY60"/>
    <mergeCell ref="BZ60:CI60"/>
    <mergeCell ref="CJ60:CS60"/>
    <mergeCell ref="CT60:DC60"/>
    <mergeCell ref="A61:T61"/>
    <mergeCell ref="U61:Y61"/>
    <mergeCell ref="Z61:AG61"/>
    <mergeCell ref="AH61:AO61"/>
    <mergeCell ref="AP61:AZ61"/>
    <mergeCell ref="A60:T60"/>
    <mergeCell ref="U60:Y60"/>
    <mergeCell ref="Z60:AG60"/>
    <mergeCell ref="AH60:AO60"/>
    <mergeCell ref="AP60:AZ60"/>
    <mergeCell ref="BA60:BH60"/>
    <mergeCell ref="BA59:BH59"/>
    <mergeCell ref="BI59:BP59"/>
    <mergeCell ref="BQ59:BY59"/>
    <mergeCell ref="BZ59:CI59"/>
    <mergeCell ref="CJ59:CS59"/>
    <mergeCell ref="CT59:DC59"/>
    <mergeCell ref="BI58:BP58"/>
    <mergeCell ref="BQ58:BY58"/>
    <mergeCell ref="BZ58:CI58"/>
    <mergeCell ref="CJ58:CS58"/>
    <mergeCell ref="CT58:DC58"/>
    <mergeCell ref="A59:T59"/>
    <mergeCell ref="U59:Y59"/>
    <mergeCell ref="Z59:AG59"/>
    <mergeCell ref="AH59:AO59"/>
    <mergeCell ref="AP59:AZ59"/>
    <mergeCell ref="BQ57:BY57"/>
    <mergeCell ref="BZ57:CI57"/>
    <mergeCell ref="CJ57:CS57"/>
    <mergeCell ref="CT57:DC57"/>
    <mergeCell ref="A58:T58"/>
    <mergeCell ref="U58:Y58"/>
    <mergeCell ref="Z58:AG58"/>
    <mergeCell ref="AH58:AO58"/>
    <mergeCell ref="AP58:AZ58"/>
    <mergeCell ref="BA58:BH58"/>
    <mergeCell ref="A57:Y57"/>
    <mergeCell ref="Z57:AG57"/>
    <mergeCell ref="AH57:AO57"/>
    <mergeCell ref="AP57:AZ57"/>
    <mergeCell ref="BA57:BH57"/>
    <mergeCell ref="BI57:BP57"/>
    <mergeCell ref="BA56:BH56"/>
    <mergeCell ref="BI56:BP56"/>
    <mergeCell ref="BQ56:BY56"/>
    <mergeCell ref="BZ56:CI56"/>
    <mergeCell ref="CJ56:CS56"/>
    <mergeCell ref="CT56:DC56"/>
    <mergeCell ref="BI55:BP55"/>
    <mergeCell ref="BQ55:BY55"/>
    <mergeCell ref="BZ55:CI55"/>
    <mergeCell ref="CJ55:CS55"/>
    <mergeCell ref="CT55:DC55"/>
    <mergeCell ref="A56:T56"/>
    <mergeCell ref="U56:Y56"/>
    <mergeCell ref="Z56:AG56"/>
    <mergeCell ref="AH56:AO56"/>
    <mergeCell ref="AP56:AZ56"/>
    <mergeCell ref="BQ54:BY54"/>
    <mergeCell ref="BZ54:CI54"/>
    <mergeCell ref="CJ54:CS54"/>
    <mergeCell ref="CT54:DC54"/>
    <mergeCell ref="A55:T55"/>
    <mergeCell ref="U55:Y55"/>
    <mergeCell ref="Z55:AG55"/>
    <mergeCell ref="AH55:AO55"/>
    <mergeCell ref="AP55:AZ55"/>
    <mergeCell ref="BA55:BH55"/>
    <mergeCell ref="A54:Y54"/>
    <mergeCell ref="Z54:AG54"/>
    <mergeCell ref="AH54:AO54"/>
    <mergeCell ref="AP54:AZ54"/>
    <mergeCell ref="BA54:BH54"/>
    <mergeCell ref="BI54:BP54"/>
    <mergeCell ref="BA53:BH53"/>
    <mergeCell ref="BI53:BP53"/>
    <mergeCell ref="BQ53:BY53"/>
    <mergeCell ref="BZ53:CI53"/>
    <mergeCell ref="CJ53:CS53"/>
    <mergeCell ref="CT53:DC53"/>
    <mergeCell ref="BI52:BP52"/>
    <mergeCell ref="BQ52:BY52"/>
    <mergeCell ref="BZ52:CI52"/>
    <mergeCell ref="CJ52:CS52"/>
    <mergeCell ref="CT52:DC52"/>
    <mergeCell ref="A53:T53"/>
    <mergeCell ref="U53:Y53"/>
    <mergeCell ref="Z53:AG53"/>
    <mergeCell ref="AH53:AO53"/>
    <mergeCell ref="AP53:AZ53"/>
    <mergeCell ref="BI51:BP51"/>
    <mergeCell ref="BQ51:BY51"/>
    <mergeCell ref="BZ51:CI51"/>
    <mergeCell ref="CJ51:CS51"/>
    <mergeCell ref="CT51:DC51"/>
    <mergeCell ref="A52:Y52"/>
    <mergeCell ref="Z52:AG52"/>
    <mergeCell ref="AH52:AO52"/>
    <mergeCell ref="AP52:AZ52"/>
    <mergeCell ref="BA52:BH52"/>
    <mergeCell ref="BQ50:BY50"/>
    <mergeCell ref="BZ50:CI50"/>
    <mergeCell ref="CJ50:CS50"/>
    <mergeCell ref="CT50:DC50"/>
    <mergeCell ref="A51:T51"/>
    <mergeCell ref="U51:Y51"/>
    <mergeCell ref="Z51:AG51"/>
    <mergeCell ref="AH51:AO51"/>
    <mergeCell ref="AP51:AZ51"/>
    <mergeCell ref="BA51:BH51"/>
    <mergeCell ref="A50:Y50"/>
    <mergeCell ref="Z50:AG50"/>
    <mergeCell ref="AH50:AO50"/>
    <mergeCell ref="AP50:AZ50"/>
    <mergeCell ref="BA50:BH50"/>
    <mergeCell ref="BI50:BP50"/>
    <mergeCell ref="BA49:BH49"/>
    <mergeCell ref="BI49:BP49"/>
    <mergeCell ref="BQ49:BY49"/>
    <mergeCell ref="BZ49:CI49"/>
    <mergeCell ref="CJ49:CS49"/>
    <mergeCell ref="CT49:DC49"/>
    <mergeCell ref="BI48:BP48"/>
    <mergeCell ref="BQ48:BY48"/>
    <mergeCell ref="BZ48:CI48"/>
    <mergeCell ref="CJ48:CS48"/>
    <mergeCell ref="CT48:DC48"/>
    <mergeCell ref="A49:T49"/>
    <mergeCell ref="U49:Y49"/>
    <mergeCell ref="Z49:AG49"/>
    <mergeCell ref="AH49:AO49"/>
    <mergeCell ref="AP49:AZ49"/>
    <mergeCell ref="A48:T48"/>
    <mergeCell ref="U48:Y48"/>
    <mergeCell ref="Z48:AG48"/>
    <mergeCell ref="AH48:AO48"/>
    <mergeCell ref="AP48:AZ48"/>
    <mergeCell ref="BA48:BH48"/>
    <mergeCell ref="BA47:BH47"/>
    <mergeCell ref="BI47:BP47"/>
    <mergeCell ref="BQ47:BY47"/>
    <mergeCell ref="BZ47:CI47"/>
    <mergeCell ref="CJ47:CS47"/>
    <mergeCell ref="CT47:DC47"/>
    <mergeCell ref="BI46:BP46"/>
    <mergeCell ref="BQ46:BY46"/>
    <mergeCell ref="BZ46:CI46"/>
    <mergeCell ref="CJ46:CS46"/>
    <mergeCell ref="CT46:DC46"/>
    <mergeCell ref="A47:T47"/>
    <mergeCell ref="U47:Y47"/>
    <mergeCell ref="Z47:AG47"/>
    <mergeCell ref="AH47:AO47"/>
    <mergeCell ref="AP47:AZ47"/>
    <mergeCell ref="A46:T46"/>
    <mergeCell ref="U46:Y46"/>
    <mergeCell ref="Z46:AG46"/>
    <mergeCell ref="AH46:AO46"/>
    <mergeCell ref="AP46:AZ46"/>
    <mergeCell ref="BA46:BH46"/>
    <mergeCell ref="BA45:BH45"/>
    <mergeCell ref="BI45:BP45"/>
    <mergeCell ref="BQ45:BY45"/>
    <mergeCell ref="BZ45:CI45"/>
    <mergeCell ref="CJ45:CS45"/>
    <mergeCell ref="CT45:DC45"/>
    <mergeCell ref="BI44:BP44"/>
    <mergeCell ref="BQ44:BY44"/>
    <mergeCell ref="BZ44:CI44"/>
    <mergeCell ref="CJ44:CS44"/>
    <mergeCell ref="CT44:DC44"/>
    <mergeCell ref="A45:T45"/>
    <mergeCell ref="U45:Y45"/>
    <mergeCell ref="Z45:AG45"/>
    <mergeCell ref="AH45:AO45"/>
    <mergeCell ref="AP45:AZ45"/>
    <mergeCell ref="A44:T44"/>
    <mergeCell ref="U44:Y44"/>
    <mergeCell ref="Z44:AG44"/>
    <mergeCell ref="AH44:AO44"/>
    <mergeCell ref="AP44:AZ44"/>
    <mergeCell ref="BA44:BH44"/>
    <mergeCell ref="BA43:BH43"/>
    <mergeCell ref="BI43:BP43"/>
    <mergeCell ref="BQ43:BY43"/>
    <mergeCell ref="BZ43:CI43"/>
    <mergeCell ref="CJ43:CS43"/>
    <mergeCell ref="CT43:DC43"/>
    <mergeCell ref="BI42:BP42"/>
    <mergeCell ref="BQ42:BY42"/>
    <mergeCell ref="BZ42:CI42"/>
    <mergeCell ref="CJ42:CS42"/>
    <mergeCell ref="CT42:DC42"/>
    <mergeCell ref="A43:T43"/>
    <mergeCell ref="U43:Y43"/>
    <mergeCell ref="Z43:AG43"/>
    <mergeCell ref="AH43:AO43"/>
    <mergeCell ref="AP43:AZ43"/>
    <mergeCell ref="A42:T42"/>
    <mergeCell ref="U42:Y42"/>
    <mergeCell ref="Z42:AG42"/>
    <mergeCell ref="AH42:AO42"/>
    <mergeCell ref="AP42:AZ42"/>
    <mergeCell ref="BA42:BH42"/>
    <mergeCell ref="BA41:BH41"/>
    <mergeCell ref="BI41:BP41"/>
    <mergeCell ref="BQ41:BY41"/>
    <mergeCell ref="BZ41:CI41"/>
    <mergeCell ref="CJ41:CS41"/>
    <mergeCell ref="CT41:DC41"/>
    <mergeCell ref="BI40:BP40"/>
    <mergeCell ref="BQ40:BY40"/>
    <mergeCell ref="BZ40:CI40"/>
    <mergeCell ref="CJ40:CS40"/>
    <mergeCell ref="CT40:DC40"/>
    <mergeCell ref="A41:T41"/>
    <mergeCell ref="U41:Y41"/>
    <mergeCell ref="Z41:AG41"/>
    <mergeCell ref="AH41:AO41"/>
    <mergeCell ref="AP41:AZ41"/>
    <mergeCell ref="A40:T40"/>
    <mergeCell ref="U40:Y40"/>
    <mergeCell ref="Z40:AG40"/>
    <mergeCell ref="AH40:AO40"/>
    <mergeCell ref="AP40:AZ40"/>
    <mergeCell ref="BA40:BH40"/>
    <mergeCell ref="BA39:BH39"/>
    <mergeCell ref="BI39:BP39"/>
    <mergeCell ref="BQ39:BY39"/>
    <mergeCell ref="BZ39:CI39"/>
    <mergeCell ref="CJ39:CS39"/>
    <mergeCell ref="CT39:DC39"/>
    <mergeCell ref="BI38:BP38"/>
    <mergeCell ref="BQ38:BY38"/>
    <mergeCell ref="BZ38:CI38"/>
    <mergeCell ref="CJ38:CS38"/>
    <mergeCell ref="CT38:DC38"/>
    <mergeCell ref="A39:T39"/>
    <mergeCell ref="U39:Y39"/>
    <mergeCell ref="Z39:AG39"/>
    <mergeCell ref="AH39:AO39"/>
    <mergeCell ref="AP39:AZ39"/>
    <mergeCell ref="A38:T38"/>
    <mergeCell ref="U38:Y38"/>
    <mergeCell ref="Z38:AG38"/>
    <mergeCell ref="AH38:AO38"/>
    <mergeCell ref="AP38:AZ38"/>
    <mergeCell ref="BA38:BH38"/>
    <mergeCell ref="BA37:BH37"/>
    <mergeCell ref="BI37:BP37"/>
    <mergeCell ref="BQ37:BY37"/>
    <mergeCell ref="BZ37:CI37"/>
    <mergeCell ref="CJ37:CS37"/>
    <mergeCell ref="CT37:DC37"/>
    <mergeCell ref="BI36:BP36"/>
    <mergeCell ref="BQ36:BY36"/>
    <mergeCell ref="BZ36:CI36"/>
    <mergeCell ref="CJ36:CS36"/>
    <mergeCell ref="CT36:DC36"/>
    <mergeCell ref="A37:T37"/>
    <mergeCell ref="U37:Y37"/>
    <mergeCell ref="Z37:AG37"/>
    <mergeCell ref="AH37:AO37"/>
    <mergeCell ref="AP37:AZ37"/>
    <mergeCell ref="A36:T36"/>
    <mergeCell ref="U36:Y36"/>
    <mergeCell ref="Z36:AG36"/>
    <mergeCell ref="AH36:AO36"/>
    <mergeCell ref="AP36:AZ36"/>
    <mergeCell ref="BA36:BH36"/>
    <mergeCell ref="BA35:BH35"/>
    <mergeCell ref="BI35:BP35"/>
    <mergeCell ref="BQ35:BY35"/>
    <mergeCell ref="BZ35:CI35"/>
    <mergeCell ref="CJ35:CS35"/>
    <mergeCell ref="CT35:DC35"/>
    <mergeCell ref="BI34:BP34"/>
    <mergeCell ref="BQ34:BY34"/>
    <mergeCell ref="BZ34:CI34"/>
    <mergeCell ref="CJ34:CS34"/>
    <mergeCell ref="CT34:DC34"/>
    <mergeCell ref="A35:T35"/>
    <mergeCell ref="U35:Y35"/>
    <mergeCell ref="Z35:AG35"/>
    <mergeCell ref="AH35:AO35"/>
    <mergeCell ref="AP35:AZ35"/>
    <mergeCell ref="BQ33:BY33"/>
    <mergeCell ref="BZ33:CI33"/>
    <mergeCell ref="CJ33:CS33"/>
    <mergeCell ref="CT33:DC33"/>
    <mergeCell ref="A34:T34"/>
    <mergeCell ref="U34:Y34"/>
    <mergeCell ref="Z34:AG34"/>
    <mergeCell ref="AH34:AO34"/>
    <mergeCell ref="AP34:AZ34"/>
    <mergeCell ref="BA34:BH34"/>
    <mergeCell ref="BZ32:CI32"/>
    <mergeCell ref="CJ32:CS32"/>
    <mergeCell ref="CT32:DC32"/>
    <mergeCell ref="A33:T33"/>
    <mergeCell ref="U33:Y33"/>
    <mergeCell ref="Z33:AG33"/>
    <mergeCell ref="AH33:AO33"/>
    <mergeCell ref="AP33:AZ33"/>
    <mergeCell ref="BA33:BH33"/>
    <mergeCell ref="BI33:BP33"/>
    <mergeCell ref="BQ31:BY31"/>
    <mergeCell ref="BZ31:CI31"/>
    <mergeCell ref="CJ31:CS31"/>
    <mergeCell ref="CT31:DC31"/>
    <mergeCell ref="Z32:AG32"/>
    <mergeCell ref="AH32:AO32"/>
    <mergeCell ref="AP32:AZ32"/>
    <mergeCell ref="BA32:BH32"/>
    <mergeCell ref="BI32:BP32"/>
    <mergeCell ref="BQ32:BY32"/>
    <mergeCell ref="BI30:BP30"/>
    <mergeCell ref="BQ30:BY30"/>
    <mergeCell ref="BZ30:CI30"/>
    <mergeCell ref="CJ30:CS30"/>
    <mergeCell ref="CT30:DC30"/>
    <mergeCell ref="Z31:AG31"/>
    <mergeCell ref="AH31:AO31"/>
    <mergeCell ref="AP31:AZ31"/>
    <mergeCell ref="BA31:BH31"/>
    <mergeCell ref="BI31:BP31"/>
    <mergeCell ref="BQ29:BY29"/>
    <mergeCell ref="BZ29:CI29"/>
    <mergeCell ref="CJ29:CS29"/>
    <mergeCell ref="CT29:DC29"/>
    <mergeCell ref="A30:T30"/>
    <mergeCell ref="U30:Y30"/>
    <mergeCell ref="Z30:AG30"/>
    <mergeCell ref="AH30:AO30"/>
    <mergeCell ref="AP30:AZ30"/>
    <mergeCell ref="BA30:BH30"/>
    <mergeCell ref="BQ27:BY27"/>
    <mergeCell ref="BI28:BP28"/>
    <mergeCell ref="BQ28:BY28"/>
    <mergeCell ref="BZ26:CI27"/>
    <mergeCell ref="CJ26:CS27"/>
    <mergeCell ref="A28:T28"/>
    <mergeCell ref="U28:Y28"/>
    <mergeCell ref="Z28:AG28"/>
    <mergeCell ref="AH28:AO28"/>
    <mergeCell ref="AP28:AZ28"/>
    <mergeCell ref="Q24:AO24"/>
    <mergeCell ref="A26:T26"/>
    <mergeCell ref="U26:Y26"/>
    <mergeCell ref="A27:T27"/>
    <mergeCell ref="U27:Y27"/>
    <mergeCell ref="Z27:AG27"/>
    <mergeCell ref="AH27:AO27"/>
    <mergeCell ref="A25:T25"/>
    <mergeCell ref="U25:Y25"/>
    <mergeCell ref="Z25:BY25"/>
    <mergeCell ref="Q21:BT21"/>
    <mergeCell ref="CI21:CS21"/>
    <mergeCell ref="Q22:BT22"/>
    <mergeCell ref="CI22:CS22"/>
    <mergeCell ref="Q23:AO23"/>
    <mergeCell ref="CI23:CS23"/>
    <mergeCell ref="CI14:CS14"/>
    <mergeCell ref="R15:BP15"/>
    <mergeCell ref="CI15:CS15"/>
    <mergeCell ref="A11:P11"/>
    <mergeCell ref="S11:AP11"/>
    <mergeCell ref="BJ11:BU11"/>
    <mergeCell ref="BX11:CS11"/>
    <mergeCell ref="B12:D12"/>
    <mergeCell ref="F12:W12"/>
    <mergeCell ref="Z12:AA12"/>
    <mergeCell ref="BK12:BM12"/>
    <mergeCell ref="BO12:CB12"/>
    <mergeCell ref="CE12:CF12"/>
    <mergeCell ref="A8:AP8"/>
    <mergeCell ref="BJ8:CS8"/>
    <mergeCell ref="A9:AP9"/>
    <mergeCell ref="BJ9:CS9"/>
    <mergeCell ref="A10:P10"/>
    <mergeCell ref="S10:AP10"/>
    <mergeCell ref="BJ10:BU10"/>
    <mergeCell ref="BX10:CS10"/>
    <mergeCell ref="A5:AP5"/>
    <mergeCell ref="BJ5:CS5"/>
    <mergeCell ref="A6:AP6"/>
    <mergeCell ref="BJ6:CS6"/>
    <mergeCell ref="A7:AP7"/>
    <mergeCell ref="BJ7:CS7"/>
    <mergeCell ref="BZ25:DC25"/>
    <mergeCell ref="Z26:AG26"/>
    <mergeCell ref="AH26:AO26"/>
    <mergeCell ref="AP26:AZ26"/>
    <mergeCell ref="BA26:BH26"/>
    <mergeCell ref="BI26:BP26"/>
    <mergeCell ref="BQ26:BY26"/>
    <mergeCell ref="CT26:DC27"/>
    <mergeCell ref="AP27:AZ27"/>
    <mergeCell ref="BA27:BH27"/>
    <mergeCell ref="BZ28:CI28"/>
    <mergeCell ref="CJ28:CS28"/>
    <mergeCell ref="CT28:DC28"/>
    <mergeCell ref="A31:Y31"/>
    <mergeCell ref="A32:T32"/>
    <mergeCell ref="U32:Y32"/>
    <mergeCell ref="BA28:BH28"/>
    <mergeCell ref="A29:T29"/>
    <mergeCell ref="U29:Y29"/>
    <mergeCell ref="Z29:AG29"/>
    <mergeCell ref="BI27:BP27"/>
    <mergeCell ref="A71:T71"/>
    <mergeCell ref="U71:Y71"/>
    <mergeCell ref="A72:Y72"/>
    <mergeCell ref="A79:T79"/>
    <mergeCell ref="U79:Y79"/>
    <mergeCell ref="AH29:AO29"/>
    <mergeCell ref="AP29:AZ29"/>
    <mergeCell ref="BA29:BH29"/>
    <mergeCell ref="BI29:BP29"/>
    <mergeCell ref="A80:Y80"/>
    <mergeCell ref="A77:T77"/>
    <mergeCell ref="U77:Y77"/>
    <mergeCell ref="A83:Y83"/>
    <mergeCell ref="A84:T84"/>
    <mergeCell ref="U84:Y84"/>
    <mergeCell ref="A82:T82"/>
    <mergeCell ref="U82:Y82"/>
    <mergeCell ref="A85:Y85"/>
    <mergeCell ref="A86:T86"/>
    <mergeCell ref="U86:Y86"/>
    <mergeCell ref="A87:Y87"/>
    <mergeCell ref="A88:T88"/>
    <mergeCell ref="U88:Y88"/>
    <mergeCell ref="A89:Y89"/>
    <mergeCell ref="Z89:AG89"/>
    <mergeCell ref="AH89:AO89"/>
    <mergeCell ref="Z87:AG87"/>
    <mergeCell ref="AH87:AO87"/>
    <mergeCell ref="AP89:AZ89"/>
    <mergeCell ref="AP87:AZ87"/>
    <mergeCell ref="BA89:BH89"/>
    <mergeCell ref="BI89:BP89"/>
    <mergeCell ref="BQ89:BY89"/>
    <mergeCell ref="BZ90:CI90"/>
    <mergeCell ref="CJ90:CS90"/>
    <mergeCell ref="BZ89:CI89"/>
    <mergeCell ref="CJ89:CS89"/>
    <mergeCell ref="CT90:DC90"/>
    <mergeCell ref="R93:AH93"/>
    <mergeCell ref="AJ93:AZ93"/>
    <mergeCell ref="BB93:BR93"/>
    <mergeCell ref="CL93:CS93"/>
    <mergeCell ref="R96:AH96"/>
    <mergeCell ref="AJ96:AZ96"/>
    <mergeCell ref="BB96:BR96"/>
    <mergeCell ref="BT96:CG96"/>
    <mergeCell ref="DG97:DQ97"/>
    <mergeCell ref="B97:D97"/>
    <mergeCell ref="F97:W97"/>
    <mergeCell ref="Z97:AA97"/>
    <mergeCell ref="CA97:CI97"/>
    <mergeCell ref="CL97:CT97"/>
    <mergeCell ref="CV97:DE9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6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Пользователь</cp:lastModifiedBy>
  <cp:lastPrinted>2019-11-25T09:11:33Z</cp:lastPrinted>
  <dcterms:created xsi:type="dcterms:W3CDTF">2004-06-16T07:44:42Z</dcterms:created>
  <dcterms:modified xsi:type="dcterms:W3CDTF">2019-12-17T04:01:16Z</dcterms:modified>
  <cp:category/>
  <cp:version/>
  <cp:contentType/>
  <cp:contentStatus/>
</cp:coreProperties>
</file>